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88" windowHeight="10020"/>
  </bookViews>
  <sheets>
    <sheet name="说明" sheetId="3" r:id="rId1"/>
    <sheet name="普通类" sheetId="1" r:id="rId2"/>
    <sheet name="艺术类" sheetId="2" r:id="rId3"/>
  </sheets>
  <calcPr calcId="144525"/>
</workbook>
</file>

<file path=xl/sharedStrings.xml><?xml version="1.0" encoding="utf-8"?>
<sst xmlns="http://schemas.openxmlformats.org/spreadsheetml/2006/main" count="277" uniqueCount="206">
  <si>
    <t>广东外语外贸大学2019年分省分专业招生计划表说明</t>
  </si>
  <si>
    <t>1.招生计划按“普通类”和“艺术类”分列两个表。</t>
  </si>
  <si>
    <t>2.本计划不含保送生、新疆少数民族预科招生、对内地新疆高中班招生、港澳台侨招生计划和预留计划。</t>
  </si>
  <si>
    <t>3.表中的“文”、“理”、“综”分别指文史类、理工类、综合改革。</t>
  </si>
  <si>
    <t>4.普通类中大类招生包含的专业如下：</t>
  </si>
  <si>
    <t>中国语言文学类含汉语言文学、汉语言、汉语国际教育3个专业；</t>
  </si>
  <si>
    <t>财政学类含财政学、税收学2个专业；</t>
  </si>
  <si>
    <t>工商管理类（商学院）含工商管理、市场营销、人力资源管理3个专业；</t>
  </si>
  <si>
    <t>工商管理类（会计学院）含会计学、审计学、财务管理3个专业；</t>
  </si>
  <si>
    <t>金融学类含金融学、金融工程、保险学3个专业；</t>
  </si>
  <si>
    <t>政治学类含外交学、国际政治2个专业；</t>
  </si>
  <si>
    <t>计算机类含计算机科学与技术、软件工程、网络空间安全3个专业；</t>
  </si>
  <si>
    <t>新闻传播学类含新闻学、网络与新媒体2个专业；</t>
  </si>
  <si>
    <t>5.普通类中含方向的专业为：</t>
  </si>
  <si>
    <t>英语专业含英美文学、高级翻译、文化与传播、语言学、语言信息管理5个方向；</t>
  </si>
  <si>
    <t>商务英语专业含国际商务管理、国际贸易、国际金融、国际经济法4个方向；</t>
  </si>
  <si>
    <t>法学专业含法律、国际经济法、民商法、知识产权法4个方向；</t>
  </si>
  <si>
    <t>数学与应用数学专业的方向为金融数学与精算；</t>
  </si>
  <si>
    <t>教育学、英语（师范类）专业的方向为英语教育；</t>
  </si>
  <si>
    <t>汉语言文学专业的方向为创意写作。</t>
  </si>
  <si>
    <t>6.湖南计划包含“国家专项计划”10名；云南计划包含“国家专项计划”20名；广东计划包括“地方专项计划”130名。专项计划的具体专业及计划数见当地省级招生办公布的《招生专业目录》。</t>
  </si>
  <si>
    <t>7.山西、贵州各含协作计划2个，安徽、江西、河南、广西、四川、云南各含协作计划1个。</t>
  </si>
  <si>
    <t>8.英语（师范类）专业录取批次为本科提前录取批（非军检院校）。</t>
  </si>
  <si>
    <t>9.招生计划如有调整，以当地省级招生办公布的《2019年招生专业目录》为准。</t>
  </si>
  <si>
    <t>广东外语外贸大学2019年分省分专业招生计划表（普通类）</t>
  </si>
  <si>
    <t>省份</t>
  </si>
  <si>
    <t>北京</t>
  </si>
  <si>
    <t>河北</t>
  </si>
  <si>
    <t>山西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</si>
  <si>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</si>
  <si>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</si>
  <si>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</si>
  <si>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</si>
  <si>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</si>
  <si>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</si>
  <si>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</si>
  <si>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</si>
  <si>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</si>
  <si>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</si>
  <si>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</si>
  <si>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</si>
  <si>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</si>
  <si>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</si>
  <si>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</si>
  <si>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</si>
  <si>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</si>
  <si>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</si>
  <si>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广东</t>
  </si>
  <si>
    <t>合计</t>
  </si>
  <si>
    <t>XBZYDH</t>
  </si>
  <si>
    <t>ZYDM</t>
  </si>
  <si>
    <t>专业名称</t>
  </si>
  <si>
    <t>文</t>
  </si>
  <si>
    <t>理</t>
  </si>
  <si>
    <t>综</t>
  </si>
  <si>
    <t>050201</t>
  </si>
  <si>
    <t>01</t>
  </si>
  <si>
    <t>英语</t>
  </si>
  <si>
    <t>050262</t>
  </si>
  <si>
    <t>02</t>
  </si>
  <si>
    <t>商务英语</t>
  </si>
  <si>
    <t>120205</t>
  </si>
  <si>
    <t>03</t>
  </si>
  <si>
    <t>国际商务</t>
  </si>
  <si>
    <t>050204</t>
  </si>
  <si>
    <t>04</t>
  </si>
  <si>
    <t>法语</t>
  </si>
  <si>
    <t>050203</t>
  </si>
  <si>
    <t>05</t>
  </si>
  <si>
    <t>德语</t>
  </si>
  <si>
    <t>050205</t>
  </si>
  <si>
    <t>06</t>
  </si>
  <si>
    <t>西班牙语</t>
  </si>
  <si>
    <t>050202</t>
  </si>
  <si>
    <t>07</t>
  </si>
  <si>
    <t>俄语</t>
  </si>
  <si>
    <t>050238</t>
  </si>
  <si>
    <t>08</t>
  </si>
  <si>
    <t>意大利语</t>
  </si>
  <si>
    <t>050232</t>
  </si>
  <si>
    <t>09</t>
  </si>
  <si>
    <t>葡萄牙语</t>
  </si>
  <si>
    <t>050228</t>
  </si>
  <si>
    <t>10</t>
  </si>
  <si>
    <t>波兰语</t>
  </si>
  <si>
    <t>050236</t>
  </si>
  <si>
    <t>11</t>
  </si>
  <si>
    <t>希腊语</t>
  </si>
  <si>
    <t>050234</t>
  </si>
  <si>
    <t>12</t>
  </si>
  <si>
    <t>塞尔维亚语</t>
  </si>
  <si>
    <t>050229</t>
  </si>
  <si>
    <t>13</t>
  </si>
  <si>
    <t>捷克语</t>
  </si>
  <si>
    <t>050207</t>
  </si>
  <si>
    <t>14</t>
  </si>
  <si>
    <t>日语</t>
  </si>
  <si>
    <t>050206</t>
  </si>
  <si>
    <t>15</t>
  </si>
  <si>
    <t>阿拉伯语</t>
  </si>
  <si>
    <t>050213</t>
  </si>
  <si>
    <t>16</t>
  </si>
  <si>
    <t>印地语</t>
  </si>
  <si>
    <t>050221</t>
  </si>
  <si>
    <t>17</t>
  </si>
  <si>
    <t>乌尔都语</t>
  </si>
  <si>
    <t>050242</t>
  </si>
  <si>
    <t>孟加拉语</t>
  </si>
  <si>
    <t>050235</t>
  </si>
  <si>
    <t>土耳其语</t>
  </si>
  <si>
    <t>050208</t>
  </si>
  <si>
    <t>波斯语</t>
  </si>
  <si>
    <t>050209</t>
  </si>
  <si>
    <t>18</t>
  </si>
  <si>
    <t>朝鲜语</t>
  </si>
  <si>
    <t>050223</t>
  </si>
  <si>
    <t>19</t>
  </si>
  <si>
    <t>越南语</t>
  </si>
  <si>
    <t>050220</t>
  </si>
  <si>
    <t>20</t>
  </si>
  <si>
    <t>泰语</t>
  </si>
  <si>
    <t>050212</t>
  </si>
  <si>
    <t>21</t>
  </si>
  <si>
    <t>印度尼西亚语</t>
  </si>
  <si>
    <t>050216</t>
  </si>
  <si>
    <t>缅甸语</t>
  </si>
  <si>
    <t>050215</t>
  </si>
  <si>
    <t>22</t>
  </si>
  <si>
    <t>老挝语</t>
  </si>
  <si>
    <t>050214</t>
  </si>
  <si>
    <t>柬埔寨语</t>
  </si>
  <si>
    <t>050217</t>
  </si>
  <si>
    <t>23</t>
  </si>
  <si>
    <t>马来语</t>
  </si>
  <si>
    <t>0501</t>
  </si>
  <si>
    <t>24</t>
  </si>
  <si>
    <t>中国语言文学类</t>
  </si>
  <si>
    <t>050261</t>
  </si>
  <si>
    <t>25</t>
  </si>
  <si>
    <t>翻译</t>
  </si>
  <si>
    <t>020101</t>
  </si>
  <si>
    <t>26</t>
  </si>
  <si>
    <t>经济学</t>
  </si>
  <si>
    <t>0202</t>
  </si>
  <si>
    <t>27</t>
  </si>
  <si>
    <t>财政学类</t>
  </si>
  <si>
    <t>020401</t>
  </si>
  <si>
    <t>28</t>
  </si>
  <si>
    <t>国际经济与贸易</t>
  </si>
  <si>
    <t>120801</t>
  </si>
  <si>
    <t>31</t>
  </si>
  <si>
    <t>电子商务</t>
  </si>
  <si>
    <t>1202</t>
  </si>
  <si>
    <t>29</t>
  </si>
  <si>
    <t>工商管理类（商学院）</t>
  </si>
  <si>
    <t>32</t>
  </si>
  <si>
    <t>工商管理类（会计学院）</t>
  </si>
  <si>
    <t>0203</t>
  </si>
  <si>
    <t>33</t>
  </si>
  <si>
    <t>金融学类</t>
  </si>
  <si>
    <t>020102</t>
  </si>
  <si>
    <t>34</t>
  </si>
  <si>
    <t>经济统计学</t>
  </si>
  <si>
    <t>070101</t>
  </si>
  <si>
    <t>35</t>
  </si>
  <si>
    <t>数学与应用数学（金融数学与精算）</t>
  </si>
  <si>
    <t>030101</t>
  </si>
  <si>
    <t>36</t>
  </si>
  <si>
    <t>法学</t>
  </si>
  <si>
    <t>0302</t>
  </si>
  <si>
    <t>37</t>
  </si>
  <si>
    <t>政治学类</t>
  </si>
  <si>
    <t>040101</t>
  </si>
  <si>
    <t>38</t>
  </si>
  <si>
    <t>教育学（英语教育）</t>
  </si>
  <si>
    <t>39</t>
  </si>
  <si>
    <t>英语（师范类）</t>
  </si>
  <si>
    <t>0809</t>
  </si>
  <si>
    <t>40</t>
  </si>
  <si>
    <t>计算机类</t>
  </si>
  <si>
    <t>1204</t>
  </si>
  <si>
    <t>41</t>
  </si>
  <si>
    <t>行政管理</t>
  </si>
  <si>
    <t>071102</t>
  </si>
  <si>
    <t>42</t>
  </si>
  <si>
    <t>应用心理学</t>
  </si>
  <si>
    <t>030302</t>
  </si>
  <si>
    <t>43</t>
  </si>
  <si>
    <t>社会工作</t>
  </si>
  <si>
    <t>0503</t>
  </si>
  <si>
    <t>44</t>
  </si>
  <si>
    <t>新闻传播学类</t>
  </si>
  <si>
    <t>注：本表中湖南计划包含国家专项计划10个，云南计划包含国家专项计划20个，广东计划包含地方专项计划130个。山西、贵州各有协作计划2个，安徽、江西、河南、广西、四川、云南各有协作计划1个。招生计划如有调整，以当地省级招生办公布的《招生专业目录》为准。</t>
  </si>
  <si>
    <t>广东外语外贸大学2019年分省分专业招生计划表（艺术类）</t>
  </si>
  <si>
    <t>简章计划</t>
  </si>
  <si>
    <t>计划</t>
  </si>
  <si>
    <t>科类</t>
  </si>
  <si>
    <t>艺术类</t>
  </si>
  <si>
    <t>专业</t>
  </si>
  <si>
    <t>播音与主持艺术</t>
  </si>
  <si>
    <t>音乐表演（声乐）</t>
  </si>
  <si>
    <t>音乐表演（钢琴）</t>
  </si>
  <si>
    <t>音乐学（音乐国际教育与传播）</t>
  </si>
  <si>
    <t>舞蹈表演</t>
  </si>
  <si>
    <t>视觉传达设计</t>
  </si>
  <si>
    <t>数字媒体艺术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</si>
</sst>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2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b/>
      <i/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" borderId="13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" fillId="0" borderId="0"/>
    <xf numFmtId="0" fontId="19" fillId="20" borderId="0" applyNumberFormat="0" applyBorder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27" fillId="18" borderId="14" applyNumberFormat="0" applyAlignment="0" applyProtection="0">
      <alignment vertical="center"/>
    </xf>
    <xf numFmtId="0" fontId="30" fillId="22" borderId="1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51" applyFont="1" applyFill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/>
    </xf>
    <xf numFmtId="0" fontId="5" fillId="0" borderId="3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>
      <alignment vertical="center"/>
    </xf>
    <xf numFmtId="49" fontId="1" fillId="0" borderId="0" xfId="50" applyNumberFormat="1" applyFont="1" applyFill="1" applyAlignment="1">
      <alignment horizontal="center" vertical="center"/>
    </xf>
    <xf numFmtId="0" fontId="1" fillId="0" borderId="0" xfId="5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>
      <alignment vertical="center"/>
    </xf>
    <xf numFmtId="0" fontId="2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/>
    </xf>
    <xf numFmtId="49" fontId="7" fillId="0" borderId="1" xfId="50" applyNumberFormat="1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6" fillId="0" borderId="7" xfId="51" applyFont="1" applyFill="1" applyBorder="1" applyAlignment="1">
      <alignment horizontal="center" vertical="center" wrapText="1"/>
    </xf>
    <xf numFmtId="0" fontId="6" fillId="0" borderId="8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wrapText="1"/>
    </xf>
    <xf numFmtId="0" fontId="6" fillId="0" borderId="1" xfId="51" applyFont="1" applyFill="1" applyBorder="1" applyAlignment="1">
      <alignment horizontal="center"/>
    </xf>
    <xf numFmtId="0" fontId="6" fillId="0" borderId="9" xfId="51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/>
    </xf>
    <xf numFmtId="0" fontId="6" fillId="0" borderId="11" xfId="51" applyFont="1" applyFill="1" applyBorder="1" applyAlignment="1">
      <alignment horizontal="center" vertical="center" wrapText="1"/>
    </xf>
    <xf numFmtId="0" fontId="6" fillId="0" borderId="12" xfId="51" applyFont="1" applyFill="1" applyBorder="1" applyAlignment="1">
      <alignment horizontal="center" vertical="center" wrapText="1"/>
    </xf>
    <xf numFmtId="0" fontId="6" fillId="0" borderId="5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6" fillId="0" borderId="1" xfId="23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6" xfId="5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/>
    </xf>
    <xf numFmtId="0" fontId="6" fillId="0" borderId="1" xfId="5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shrinkToFit="1"/>
    </xf>
    <xf numFmtId="49" fontId="7" fillId="0" borderId="0" xfId="50" applyNumberFormat="1" applyFont="1" applyFill="1" applyAlignment="1">
      <alignment horizontal="center" vertical="center"/>
    </xf>
    <xf numFmtId="0" fontId="7" fillId="0" borderId="0" xfId="5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50" applyFont="1" applyFill="1" applyAlignment="1">
      <alignment horizontal="left" vertical="center" wrapText="1"/>
    </xf>
    <xf numFmtId="0" fontId="6" fillId="0" borderId="0" xfId="51" applyFont="1" applyFill="1" applyBorder="1" applyAlignment="1">
      <alignment horizontal="center" vertical="center"/>
    </xf>
    <xf numFmtId="0" fontId="6" fillId="2" borderId="1" xfId="51" applyFont="1" applyFill="1" applyBorder="1" applyAlignment="1">
      <alignment horizontal="center" vertical="center"/>
    </xf>
    <xf numFmtId="0" fontId="6" fillId="0" borderId="3" xfId="5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51" applyFont="1" applyFill="1" applyBorder="1" applyAlignment="1">
      <alignment horizontal="center" vertical="center"/>
    </xf>
    <xf numFmtId="0" fontId="2" fillId="0" borderId="0" xfId="50" applyFont="1" applyFill="1" applyAlignment="1">
      <alignment vertical="center"/>
    </xf>
    <xf numFmtId="0" fontId="10" fillId="0" borderId="0" xfId="50" applyFont="1" applyFill="1" applyAlignment="1">
      <alignment vertical="center"/>
    </xf>
    <xf numFmtId="0" fontId="10" fillId="0" borderId="0" xfId="50" applyFont="1" applyFill="1" applyAlignment="1">
      <alignment vertical="center" wrapText="1"/>
    </xf>
    <xf numFmtId="0" fontId="1" fillId="0" borderId="0" xfId="50" applyFill="1" applyAlignment="1">
      <alignment vertical="center"/>
    </xf>
    <xf numFmtId="0" fontId="11" fillId="0" borderId="0" xfId="50" applyFont="1" applyFill="1" applyAlignment="1">
      <alignment horizontal="center" vertical="center" wrapText="1"/>
    </xf>
    <xf numFmtId="0" fontId="12" fillId="0" borderId="0" xfId="50" applyFont="1" applyFill="1" applyAlignment="1">
      <alignment vertical="center" wrapText="1"/>
    </xf>
    <xf numFmtId="0" fontId="13" fillId="0" borderId="0" xfId="50" applyFont="1" applyFill="1" applyBorder="1" applyAlignment="1">
      <alignment vertical="center"/>
    </xf>
    <xf numFmtId="0" fontId="13" fillId="0" borderId="0" xfId="50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03年编制计划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ill>
        <patternFill patternType="solid">
          <bgColor theme="4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C24"/>
  <sheetViews>
    <sheetView tabSelected="1" workbookViewId="0">
      <selection activeCell="A22" sqref="A22"/>
    </sheetView>
  </sheetViews>
  <sheetFormatPr defaultColWidth="9" defaultRowHeight="23.25" customHeight="1" outlineLevelCol="2"/>
  <cols>
    <col min="1" max="1" width="87.3796296296296" style="69" customWidth="1"/>
    <col min="2" max="2" width="19.25" style="68" customWidth="1"/>
    <col min="3" max="256" width="9" style="68"/>
    <col min="257" max="16384" width="9" style="70"/>
  </cols>
  <sheetData>
    <row r="1" ht="36" customHeight="1" spans="1:1">
      <c r="A1" s="71" t="s">
        <v>0</v>
      </c>
    </row>
    <row r="2" s="67" customFormat="1" customHeight="1" spans="1:1">
      <c r="A2" s="72" t="s">
        <v>1</v>
      </c>
    </row>
    <row r="3" s="67" customFormat="1" ht="39.95" customHeight="1" spans="1:1">
      <c r="A3" s="72" t="s">
        <v>2</v>
      </c>
    </row>
    <row r="4" s="67" customFormat="1" customHeight="1" spans="1:1">
      <c r="A4" s="72" t="s">
        <v>3</v>
      </c>
    </row>
    <row r="5" s="67" customFormat="1" customHeight="1" spans="1:1">
      <c r="A5" s="72" t="s">
        <v>4</v>
      </c>
    </row>
    <row r="6" s="68" customFormat="1" customHeight="1" spans="1:1">
      <c r="A6" s="73" t="s">
        <v>5</v>
      </c>
    </row>
    <row r="7" s="68" customFormat="1" ht="17.4" spans="1:1">
      <c r="A7" s="73" t="s">
        <v>6</v>
      </c>
    </row>
    <row r="8" s="68" customFormat="1" customHeight="1" spans="1:1">
      <c r="A8" s="73" t="s">
        <v>7</v>
      </c>
    </row>
    <row r="9" s="68" customFormat="1" customHeight="1" spans="1:1">
      <c r="A9" s="73" t="s">
        <v>8</v>
      </c>
    </row>
    <row r="10" s="68" customFormat="1" customHeight="1" spans="1:1">
      <c r="A10" s="73" t="s">
        <v>9</v>
      </c>
    </row>
    <row r="11" s="68" customFormat="1" customHeight="1" spans="1:1">
      <c r="A11" s="73" t="s">
        <v>10</v>
      </c>
    </row>
    <row r="12" s="68" customFormat="1" customHeight="1" spans="1:1">
      <c r="A12" s="73" t="s">
        <v>11</v>
      </c>
    </row>
    <row r="13" s="68" customFormat="1" customHeight="1" spans="1:1">
      <c r="A13" s="73" t="s">
        <v>12</v>
      </c>
    </row>
    <row r="14" s="67" customFormat="1" customHeight="1" spans="1:1">
      <c r="A14" s="72" t="s">
        <v>13</v>
      </c>
    </row>
    <row r="15" s="68" customFormat="1" ht="32.25" customHeight="1" spans="1:1">
      <c r="A15" s="74" t="s">
        <v>14</v>
      </c>
    </row>
    <row r="16" s="68" customFormat="1" customHeight="1" spans="1:1">
      <c r="A16" s="73" t="s">
        <v>15</v>
      </c>
    </row>
    <row r="17" s="68" customFormat="1" customHeight="1" spans="1:1">
      <c r="A17" s="74" t="s">
        <v>16</v>
      </c>
    </row>
    <row r="18" s="68" customFormat="1" customHeight="1" spans="1:1">
      <c r="A18" s="73" t="s">
        <v>17</v>
      </c>
    </row>
    <row r="19" s="68" customFormat="1" customHeight="1" spans="1:1">
      <c r="A19" s="73" t="s">
        <v>18</v>
      </c>
    </row>
    <row r="20" s="68" customFormat="1" customHeight="1" spans="1:1">
      <c r="A20" s="73" t="s">
        <v>19</v>
      </c>
    </row>
    <row r="21" s="68" customFormat="1" ht="47.25" customHeight="1" spans="1:1">
      <c r="A21" s="72" t="s">
        <v>20</v>
      </c>
    </row>
    <row r="22" s="68" customFormat="1" customHeight="1" spans="1:3">
      <c r="A22" s="72" t="s">
        <v>21</v>
      </c>
      <c r="B22" s="70"/>
      <c r="C22" s="70"/>
    </row>
    <row r="23" s="68" customFormat="1" customHeight="1" spans="1:3">
      <c r="A23" s="72" t="s">
        <v>22</v>
      </c>
      <c r="B23" s="70"/>
      <c r="C23" s="70"/>
    </row>
    <row r="24" s="68" customFormat="1" customHeight="1" spans="1:1">
      <c r="A24" s="72" t="s">
        <v>23</v>
      </c>
    </row>
  </sheetData>
  <pageMargins left="0.697916666666667" right="0.69791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AV59"/>
  <sheetViews>
    <sheetView workbookViewId="0">
      <selection activeCell="AU54" sqref="AU54"/>
    </sheetView>
  </sheetViews>
  <sheetFormatPr defaultColWidth="9" defaultRowHeight="15.6"/>
  <cols>
    <col min="1" max="1" width="7.5" style="24" customWidth="1"/>
    <col min="2" max="2" width="7.5" style="25" customWidth="1"/>
    <col min="3" max="3" width="15.25" style="26" customWidth="1"/>
    <col min="4" max="4" width="5.62962962962963" style="27" customWidth="1"/>
    <col min="5" max="5" width="6.25" style="28" customWidth="1"/>
    <col min="6" max="6" width="3.62962962962963" style="29" customWidth="1"/>
    <col min="7" max="8" width="3.5" style="29" customWidth="1"/>
    <col min="9" max="9" width="3.37962962962963" style="29" customWidth="1"/>
    <col min="10" max="17" width="3.5" style="29" customWidth="1"/>
    <col min="18" max="18" width="6" style="29" customWidth="1"/>
    <col min="19" max="30" width="3.5" style="29" customWidth="1"/>
    <col min="31" max="32" width="3.5" style="28" customWidth="1"/>
    <col min="33" max="46" width="3.5" style="29" customWidth="1"/>
    <col min="47" max="47" width="6" style="28" customWidth="1"/>
    <col min="48" max="48" width="6.37962962962963" style="28" customWidth="1"/>
    <col min="49" max="16384" width="9" style="30"/>
  </cols>
  <sheetData>
    <row r="1" ht="17.4" spans="3:48">
      <c r="C1" s="31" t="s">
        <v>24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64"/>
    </row>
    <row r="2" s="20" customFormat="1" ht="14.4" spans="1:48">
      <c r="A2" s="33"/>
      <c r="B2" s="34"/>
      <c r="C2" s="35"/>
      <c r="D2" s="36"/>
      <c r="E2" s="37" t="s">
        <v>25</v>
      </c>
      <c r="F2" s="38" t="s">
        <v>26</v>
      </c>
      <c r="G2" s="38"/>
      <c r="H2" s="38" t="s">
        <v>27</v>
      </c>
      <c r="I2" s="38"/>
      <c r="J2" s="38" t="s">
        <v>28</v>
      </c>
      <c r="K2" s="38"/>
      <c r="L2" s="38" t="s">
        <v>29</v>
      </c>
      <c r="M2" s="38"/>
      <c r="N2" s="38" t="s">
        <v>30</v>
      </c>
      <c r="O2" s="38"/>
      <c r="P2" s="38" t="s">
        <v>31</v>
      </c>
      <c r="Q2" s="38"/>
      <c r="R2" s="38" t="s">
        <v>32</v>
      </c>
      <c r="S2" s="38" t="s">
        <v>33</v>
      </c>
      <c r="T2" s="38"/>
      <c r="U2" s="38" t="s">
        <v>34</v>
      </c>
      <c r="V2" s="38"/>
      <c r="W2" s="38" t="s">
        <v>35</v>
      </c>
      <c r="X2" s="38"/>
      <c r="Y2" s="38" t="s">
        <v>36</v>
      </c>
      <c r="Z2" s="38"/>
      <c r="AA2" s="38" t="s">
        <v>37</v>
      </c>
      <c r="AB2" s="38"/>
      <c r="AC2" s="38" t="s">
        <v>38</v>
      </c>
      <c r="AD2" s="38"/>
      <c r="AE2" s="38" t="s">
        <v>39</v>
      </c>
      <c r="AF2" s="38"/>
      <c r="AG2" s="38" t="s">
        <v>40</v>
      </c>
      <c r="AH2" s="38"/>
      <c r="AI2" s="38" t="s">
        <v>41</v>
      </c>
      <c r="AJ2" s="38"/>
      <c r="AK2" s="38" t="s">
        <v>42</v>
      </c>
      <c r="AL2" s="38"/>
      <c r="AM2" s="38" t="s">
        <v>43</v>
      </c>
      <c r="AN2" s="38"/>
      <c r="AO2" s="38" t="s">
        <v>44</v>
      </c>
      <c r="AP2" s="38"/>
      <c r="AQ2" s="38" t="s">
        <v>45</v>
      </c>
      <c r="AR2" s="38"/>
      <c r="AS2" s="38" t="s">
        <v>46</v>
      </c>
      <c r="AT2" s="38"/>
      <c r="AU2" s="38" t="s">
        <v>47</v>
      </c>
      <c r="AV2" s="65"/>
    </row>
    <row r="3" s="21" customFormat="1" ht="14.4" spans="1:48">
      <c r="A3" s="33"/>
      <c r="B3" s="34"/>
      <c r="C3" s="39"/>
      <c r="D3" s="40"/>
      <c r="E3" s="38" t="s">
        <v>48</v>
      </c>
      <c r="F3" s="38">
        <v>6</v>
      </c>
      <c r="G3" s="38"/>
      <c r="H3" s="38">
        <v>32</v>
      </c>
      <c r="I3" s="38"/>
      <c r="J3" s="38">
        <v>32</v>
      </c>
      <c r="K3" s="38"/>
      <c r="L3" s="38">
        <v>32</v>
      </c>
      <c r="M3" s="38"/>
      <c r="N3" s="38">
        <v>29</v>
      </c>
      <c r="O3" s="38"/>
      <c r="P3" s="38">
        <v>42</v>
      </c>
      <c r="Q3" s="38"/>
      <c r="R3" s="38">
        <v>41</v>
      </c>
      <c r="S3" s="38">
        <v>36</v>
      </c>
      <c r="T3" s="38"/>
      <c r="U3" s="38">
        <v>32</v>
      </c>
      <c r="V3" s="38"/>
      <c r="W3" s="38">
        <v>29</v>
      </c>
      <c r="X3" s="38"/>
      <c r="Y3" s="38">
        <v>27</v>
      </c>
      <c r="Z3" s="38"/>
      <c r="AA3" s="38">
        <v>31</v>
      </c>
      <c r="AB3" s="38"/>
      <c r="AC3" s="38">
        <v>31</v>
      </c>
      <c r="AD3" s="38"/>
      <c r="AE3" s="38">
        <v>48</v>
      </c>
      <c r="AF3" s="38"/>
      <c r="AG3" s="38">
        <v>43</v>
      </c>
      <c r="AH3" s="38"/>
      <c r="AI3" s="38">
        <v>23</v>
      </c>
      <c r="AJ3" s="38"/>
      <c r="AK3" s="38">
        <v>40</v>
      </c>
      <c r="AL3" s="38"/>
      <c r="AM3" s="38">
        <v>39</v>
      </c>
      <c r="AN3" s="38"/>
      <c r="AO3" s="38">
        <v>35</v>
      </c>
      <c r="AP3" s="38"/>
      <c r="AQ3" s="38">
        <v>51</v>
      </c>
      <c r="AR3" s="38"/>
      <c r="AS3" s="38">
        <v>35</v>
      </c>
      <c r="AT3" s="38"/>
      <c r="AU3" s="38">
        <f>AU5+AV5</f>
        <v>4060</v>
      </c>
      <c r="AV3" s="38"/>
    </row>
    <row r="4" s="21" customFormat="1" ht="14.4" spans="1:48">
      <c r="A4" s="33"/>
      <c r="B4" s="34"/>
      <c r="C4" s="39"/>
      <c r="D4" s="40"/>
      <c r="E4" s="41">
        <f>SUM(F5:AV5)</f>
        <v>4774</v>
      </c>
      <c r="F4" s="38">
        <f t="shared" ref="F4:AV4" si="0">SUM(F7:F54)-F5</f>
        <v>0</v>
      </c>
      <c r="G4" s="38">
        <f t="shared" si="0"/>
        <v>0</v>
      </c>
      <c r="H4" s="38">
        <f t="shared" si="0"/>
        <v>0</v>
      </c>
      <c r="I4" s="38">
        <f t="shared" si="0"/>
        <v>0</v>
      </c>
      <c r="J4" s="38">
        <f t="shared" si="0"/>
        <v>0</v>
      </c>
      <c r="K4" s="38">
        <f t="shared" si="0"/>
        <v>0</v>
      </c>
      <c r="L4" s="38">
        <f t="shared" si="0"/>
        <v>0</v>
      </c>
      <c r="M4" s="38">
        <f t="shared" si="0"/>
        <v>0</v>
      </c>
      <c r="N4" s="38">
        <f t="shared" si="0"/>
        <v>0</v>
      </c>
      <c r="O4" s="38">
        <f t="shared" si="0"/>
        <v>0</v>
      </c>
      <c r="P4" s="38">
        <f t="shared" si="0"/>
        <v>0</v>
      </c>
      <c r="Q4" s="38">
        <f t="shared" si="0"/>
        <v>0</v>
      </c>
      <c r="R4" s="38">
        <f t="shared" si="0"/>
        <v>0</v>
      </c>
      <c r="S4" s="38">
        <f t="shared" si="0"/>
        <v>0</v>
      </c>
      <c r="T4" s="38">
        <f t="shared" si="0"/>
        <v>0</v>
      </c>
      <c r="U4" s="38">
        <f t="shared" si="0"/>
        <v>0</v>
      </c>
      <c r="V4" s="38">
        <f t="shared" si="0"/>
        <v>0</v>
      </c>
      <c r="W4" s="38">
        <f t="shared" si="0"/>
        <v>0</v>
      </c>
      <c r="X4" s="38">
        <f t="shared" si="0"/>
        <v>0</v>
      </c>
      <c r="Y4" s="38">
        <f t="shared" si="0"/>
        <v>0</v>
      </c>
      <c r="Z4" s="38">
        <f t="shared" si="0"/>
        <v>0</v>
      </c>
      <c r="AA4" s="38">
        <f t="shared" si="0"/>
        <v>0</v>
      </c>
      <c r="AB4" s="38">
        <f t="shared" si="0"/>
        <v>0</v>
      </c>
      <c r="AC4" s="38">
        <f t="shared" si="0"/>
        <v>0</v>
      </c>
      <c r="AD4" s="38">
        <f t="shared" si="0"/>
        <v>0</v>
      </c>
      <c r="AE4" s="38">
        <f t="shared" si="0"/>
        <v>0</v>
      </c>
      <c r="AF4" s="38">
        <f t="shared" si="0"/>
        <v>0</v>
      </c>
      <c r="AG4" s="38">
        <f t="shared" si="0"/>
        <v>0</v>
      </c>
      <c r="AH4" s="38">
        <f t="shared" si="0"/>
        <v>0</v>
      </c>
      <c r="AI4" s="38">
        <f t="shared" si="0"/>
        <v>0</v>
      </c>
      <c r="AJ4" s="38">
        <f t="shared" si="0"/>
        <v>0</v>
      </c>
      <c r="AK4" s="38">
        <f t="shared" si="0"/>
        <v>0</v>
      </c>
      <c r="AL4" s="38">
        <f t="shared" si="0"/>
        <v>0</v>
      </c>
      <c r="AM4" s="38">
        <f t="shared" si="0"/>
        <v>0</v>
      </c>
      <c r="AN4" s="38">
        <f t="shared" si="0"/>
        <v>0</v>
      </c>
      <c r="AO4" s="38">
        <f t="shared" si="0"/>
        <v>0</v>
      </c>
      <c r="AP4" s="38">
        <f t="shared" si="0"/>
        <v>0</v>
      </c>
      <c r="AQ4" s="38">
        <f t="shared" si="0"/>
        <v>0</v>
      </c>
      <c r="AR4" s="38">
        <f t="shared" si="0"/>
        <v>0</v>
      </c>
      <c r="AS4" s="38">
        <f t="shared" si="0"/>
        <v>0</v>
      </c>
      <c r="AT4" s="38">
        <f t="shared" si="0"/>
        <v>0</v>
      </c>
      <c r="AU4" s="38">
        <f t="shared" si="0"/>
        <v>0</v>
      </c>
      <c r="AV4" s="38">
        <f t="shared" si="0"/>
        <v>0</v>
      </c>
    </row>
    <row r="5" s="22" customFormat="1" ht="14.4" spans="1:48">
      <c r="A5" s="33"/>
      <c r="B5" s="34"/>
      <c r="C5" s="42"/>
      <c r="D5" s="43"/>
      <c r="E5" s="44"/>
      <c r="F5" s="45">
        <v>3</v>
      </c>
      <c r="G5" s="45">
        <v>3</v>
      </c>
      <c r="H5" s="45">
        <v>16</v>
      </c>
      <c r="I5" s="45">
        <v>16</v>
      </c>
      <c r="J5" s="45">
        <v>16</v>
      </c>
      <c r="K5" s="45">
        <v>16</v>
      </c>
      <c r="L5" s="45">
        <v>15</v>
      </c>
      <c r="M5" s="45">
        <v>17</v>
      </c>
      <c r="N5" s="45">
        <v>14</v>
      </c>
      <c r="O5" s="45">
        <v>15</v>
      </c>
      <c r="P5" s="45">
        <v>20</v>
      </c>
      <c r="Q5" s="45">
        <v>22</v>
      </c>
      <c r="R5" s="45">
        <v>41</v>
      </c>
      <c r="S5" s="45">
        <v>18</v>
      </c>
      <c r="T5" s="45">
        <v>18</v>
      </c>
      <c r="U5" s="45">
        <v>16</v>
      </c>
      <c r="V5" s="45">
        <v>16</v>
      </c>
      <c r="W5" s="45">
        <v>16</v>
      </c>
      <c r="X5" s="45">
        <v>13</v>
      </c>
      <c r="Y5" s="45">
        <v>13</v>
      </c>
      <c r="Z5" s="45">
        <v>14</v>
      </c>
      <c r="AA5" s="45">
        <v>15</v>
      </c>
      <c r="AB5" s="45">
        <v>16</v>
      </c>
      <c r="AC5" s="45">
        <v>15</v>
      </c>
      <c r="AD5" s="45">
        <v>16</v>
      </c>
      <c r="AE5" s="45">
        <v>25</v>
      </c>
      <c r="AF5" s="45">
        <v>23</v>
      </c>
      <c r="AG5" s="45">
        <v>21</v>
      </c>
      <c r="AH5" s="45">
        <v>22</v>
      </c>
      <c r="AI5" s="45">
        <v>12</v>
      </c>
      <c r="AJ5" s="45">
        <v>11</v>
      </c>
      <c r="AK5" s="45">
        <v>23</v>
      </c>
      <c r="AL5" s="45">
        <v>17</v>
      </c>
      <c r="AM5" s="45">
        <v>19</v>
      </c>
      <c r="AN5" s="45">
        <v>20</v>
      </c>
      <c r="AO5" s="45">
        <v>18</v>
      </c>
      <c r="AP5" s="45">
        <v>17</v>
      </c>
      <c r="AQ5" s="45">
        <v>23</v>
      </c>
      <c r="AR5" s="45">
        <v>28</v>
      </c>
      <c r="AS5" s="45">
        <v>18</v>
      </c>
      <c r="AT5" s="45">
        <v>17</v>
      </c>
      <c r="AU5" s="45">
        <f>SUM(AU7:AU54)</f>
        <v>2080</v>
      </c>
      <c r="AV5" s="45">
        <f>SUM(AV7:AV54)</f>
        <v>1980</v>
      </c>
    </row>
    <row r="6" s="22" customFormat="1" ht="14.4" spans="1:48">
      <c r="A6" s="46" t="s">
        <v>49</v>
      </c>
      <c r="B6" s="47" t="s">
        <v>50</v>
      </c>
      <c r="C6" s="48" t="s">
        <v>51</v>
      </c>
      <c r="D6" s="49">
        <f>SUM(E7:E54)</f>
        <v>4774</v>
      </c>
      <c r="E6" s="50"/>
      <c r="F6" s="51" t="s">
        <v>52</v>
      </c>
      <c r="G6" s="51" t="s">
        <v>53</v>
      </c>
      <c r="H6" s="51" t="s">
        <v>52</v>
      </c>
      <c r="I6" s="51" t="s">
        <v>53</v>
      </c>
      <c r="J6" s="51" t="s">
        <v>52</v>
      </c>
      <c r="K6" s="51" t="s">
        <v>53</v>
      </c>
      <c r="L6" s="51" t="s">
        <v>52</v>
      </c>
      <c r="M6" s="51" t="s">
        <v>53</v>
      </c>
      <c r="N6" s="51" t="s">
        <v>52</v>
      </c>
      <c r="O6" s="51" t="s">
        <v>53</v>
      </c>
      <c r="P6" s="51" t="s">
        <v>52</v>
      </c>
      <c r="Q6" s="51" t="s">
        <v>53</v>
      </c>
      <c r="R6" s="51" t="s">
        <v>54</v>
      </c>
      <c r="S6" s="51" t="s">
        <v>52</v>
      </c>
      <c r="T6" s="51" t="s">
        <v>53</v>
      </c>
      <c r="U6" s="51" t="s">
        <v>52</v>
      </c>
      <c r="V6" s="51" t="s">
        <v>53</v>
      </c>
      <c r="W6" s="51" t="s">
        <v>52</v>
      </c>
      <c r="X6" s="51" t="s">
        <v>53</v>
      </c>
      <c r="Y6" s="51" t="s">
        <v>52</v>
      </c>
      <c r="Z6" s="51" t="s">
        <v>53</v>
      </c>
      <c r="AA6" s="51" t="s">
        <v>52</v>
      </c>
      <c r="AB6" s="51" t="s">
        <v>53</v>
      </c>
      <c r="AC6" s="51" t="s">
        <v>52</v>
      </c>
      <c r="AD6" s="51" t="s">
        <v>53</v>
      </c>
      <c r="AE6" s="51" t="s">
        <v>52</v>
      </c>
      <c r="AF6" s="51" t="s">
        <v>53</v>
      </c>
      <c r="AG6" s="51" t="s">
        <v>52</v>
      </c>
      <c r="AH6" s="51" t="s">
        <v>53</v>
      </c>
      <c r="AI6" s="51" t="s">
        <v>52</v>
      </c>
      <c r="AJ6" s="51" t="s">
        <v>53</v>
      </c>
      <c r="AK6" s="51" t="s">
        <v>52</v>
      </c>
      <c r="AL6" s="51" t="s">
        <v>53</v>
      </c>
      <c r="AM6" s="51" t="s">
        <v>52</v>
      </c>
      <c r="AN6" s="51" t="s">
        <v>53</v>
      </c>
      <c r="AO6" s="51" t="s">
        <v>52</v>
      </c>
      <c r="AP6" s="51" t="s">
        <v>53</v>
      </c>
      <c r="AQ6" s="51" t="s">
        <v>52</v>
      </c>
      <c r="AR6" s="51" t="s">
        <v>53</v>
      </c>
      <c r="AS6" s="51" t="s">
        <v>52</v>
      </c>
      <c r="AT6" s="51" t="s">
        <v>53</v>
      </c>
      <c r="AU6" s="66" t="s">
        <v>52</v>
      </c>
      <c r="AV6" s="66" t="s">
        <v>53</v>
      </c>
    </row>
    <row r="7" s="21" customFormat="1" ht="14.4" spans="1:48">
      <c r="A7" s="33" t="s">
        <v>55</v>
      </c>
      <c r="B7" s="47" t="s">
        <v>56</v>
      </c>
      <c r="C7" s="47" t="s">
        <v>57</v>
      </c>
      <c r="D7" s="49">
        <f t="shared" ref="D7:D54" si="1">SUM(F7:AV7)-E7</f>
        <v>0</v>
      </c>
      <c r="E7" s="52">
        <v>262</v>
      </c>
      <c r="F7" s="52"/>
      <c r="G7" s="52"/>
      <c r="H7" s="52">
        <v>2</v>
      </c>
      <c r="I7" s="52">
        <v>1</v>
      </c>
      <c r="J7" s="52">
        <v>4</v>
      </c>
      <c r="K7" s="52">
        <v>1</v>
      </c>
      <c r="L7" s="52"/>
      <c r="M7" s="52">
        <v>1</v>
      </c>
      <c r="N7" s="61"/>
      <c r="O7" s="52">
        <v>2</v>
      </c>
      <c r="P7" s="52">
        <v>1</v>
      </c>
      <c r="Q7" s="52"/>
      <c r="R7" s="52">
        <v>4</v>
      </c>
      <c r="S7" s="61"/>
      <c r="T7" s="52">
        <v>1</v>
      </c>
      <c r="U7" s="52">
        <v>3</v>
      </c>
      <c r="V7" s="61"/>
      <c r="W7" s="52"/>
      <c r="X7" s="52">
        <v>1</v>
      </c>
      <c r="Y7" s="52">
        <v>1</v>
      </c>
      <c r="Z7" s="52">
        <v>2</v>
      </c>
      <c r="AA7" s="52">
        <v>2</v>
      </c>
      <c r="AB7" s="52"/>
      <c r="AC7" s="52"/>
      <c r="AD7" s="52">
        <v>1</v>
      </c>
      <c r="AE7" s="52">
        <v>2</v>
      </c>
      <c r="AF7" s="52">
        <v>2</v>
      </c>
      <c r="AG7" s="52">
        <v>2</v>
      </c>
      <c r="AH7" s="52"/>
      <c r="AI7" s="52"/>
      <c r="AJ7" s="52"/>
      <c r="AK7" s="52"/>
      <c r="AL7" s="52"/>
      <c r="AM7" s="52">
        <v>2</v>
      </c>
      <c r="AN7" s="52"/>
      <c r="AO7" s="52"/>
      <c r="AP7" s="52">
        <v>1</v>
      </c>
      <c r="AQ7" s="52">
        <v>4</v>
      </c>
      <c r="AR7" s="52">
        <v>2</v>
      </c>
      <c r="AS7" s="52">
        <v>2</v>
      </c>
      <c r="AT7" s="52">
        <v>1</v>
      </c>
      <c r="AU7" s="52">
        <v>130</v>
      </c>
      <c r="AV7" s="52">
        <v>87</v>
      </c>
    </row>
    <row r="8" s="21" customFormat="1" ht="14.4" spans="1:48">
      <c r="A8" s="33" t="s">
        <v>58</v>
      </c>
      <c r="B8" s="47" t="s">
        <v>59</v>
      </c>
      <c r="C8" s="47" t="s">
        <v>60</v>
      </c>
      <c r="D8" s="49">
        <f t="shared" si="1"/>
        <v>0</v>
      </c>
      <c r="E8" s="52">
        <v>324</v>
      </c>
      <c r="F8" s="52"/>
      <c r="G8" s="52"/>
      <c r="H8" s="52">
        <v>1</v>
      </c>
      <c r="I8" s="52"/>
      <c r="J8" s="52">
        <v>1</v>
      </c>
      <c r="K8" s="52"/>
      <c r="L8" s="52">
        <v>1</v>
      </c>
      <c r="M8" s="52"/>
      <c r="N8" s="52"/>
      <c r="O8" s="52">
        <v>1</v>
      </c>
      <c r="P8" s="52">
        <v>1</v>
      </c>
      <c r="Q8" s="52"/>
      <c r="R8" s="52">
        <v>1</v>
      </c>
      <c r="S8" s="63">
        <v>1</v>
      </c>
      <c r="T8" s="52"/>
      <c r="U8" s="52">
        <v>1</v>
      </c>
      <c r="V8" s="52"/>
      <c r="W8" s="52">
        <v>1</v>
      </c>
      <c r="X8" s="52"/>
      <c r="Y8" s="52"/>
      <c r="Z8" s="52">
        <v>1</v>
      </c>
      <c r="AA8" s="52"/>
      <c r="AB8" s="52">
        <v>1</v>
      </c>
      <c r="AC8" s="52">
        <v>1</v>
      </c>
      <c r="AD8" s="52"/>
      <c r="AE8" s="52">
        <v>1</v>
      </c>
      <c r="AF8" s="52"/>
      <c r="AG8" s="52"/>
      <c r="AH8" s="52">
        <v>1</v>
      </c>
      <c r="AI8" s="52">
        <v>1</v>
      </c>
      <c r="AJ8" s="52"/>
      <c r="AK8" s="52"/>
      <c r="AL8" s="52">
        <v>1</v>
      </c>
      <c r="AM8" s="52">
        <v>1</v>
      </c>
      <c r="AN8" s="52"/>
      <c r="AO8" s="52">
        <v>1</v>
      </c>
      <c r="AP8" s="52"/>
      <c r="AQ8" s="52">
        <v>1</v>
      </c>
      <c r="AR8" s="52"/>
      <c r="AS8" s="52"/>
      <c r="AT8" s="52">
        <v>1</v>
      </c>
      <c r="AU8" s="52">
        <v>216</v>
      </c>
      <c r="AV8" s="52">
        <v>88</v>
      </c>
    </row>
    <row r="9" s="21" customFormat="1" ht="14.4" spans="1:48">
      <c r="A9" s="33" t="s">
        <v>61</v>
      </c>
      <c r="B9" s="47" t="s">
        <v>62</v>
      </c>
      <c r="C9" s="47" t="s">
        <v>63</v>
      </c>
      <c r="D9" s="49">
        <f t="shared" si="1"/>
        <v>0</v>
      </c>
      <c r="E9" s="52">
        <v>104</v>
      </c>
      <c r="F9" s="52"/>
      <c r="G9" s="52"/>
      <c r="H9" s="52">
        <v>1</v>
      </c>
      <c r="I9" s="52"/>
      <c r="J9" s="52"/>
      <c r="K9" s="52"/>
      <c r="L9" s="52">
        <v>1</v>
      </c>
      <c r="M9" s="52"/>
      <c r="N9" s="52"/>
      <c r="O9" s="52"/>
      <c r="P9" s="52">
        <v>1</v>
      </c>
      <c r="Q9" s="52"/>
      <c r="R9" s="52"/>
      <c r="S9" s="63">
        <v>1</v>
      </c>
      <c r="T9" s="52"/>
      <c r="U9" s="52"/>
      <c r="V9" s="52"/>
      <c r="W9" s="52">
        <v>1</v>
      </c>
      <c r="X9" s="52">
        <v>1</v>
      </c>
      <c r="Y9" s="52"/>
      <c r="Z9" s="52"/>
      <c r="AA9" s="52"/>
      <c r="AB9" s="52"/>
      <c r="AC9" s="52">
        <v>1</v>
      </c>
      <c r="AD9" s="52"/>
      <c r="AE9" s="52">
        <v>1</v>
      </c>
      <c r="AF9" s="52">
        <v>1</v>
      </c>
      <c r="AG9" s="52">
        <v>1</v>
      </c>
      <c r="AH9" s="52"/>
      <c r="AI9" s="52"/>
      <c r="AJ9" s="52"/>
      <c r="AK9" s="52">
        <v>1</v>
      </c>
      <c r="AL9" s="52">
        <v>1</v>
      </c>
      <c r="AM9" s="52"/>
      <c r="AN9" s="52"/>
      <c r="AO9" s="52">
        <v>1</v>
      </c>
      <c r="AP9" s="52"/>
      <c r="AQ9" s="52"/>
      <c r="AR9" s="52">
        <v>1</v>
      </c>
      <c r="AS9" s="52"/>
      <c r="AT9" s="52"/>
      <c r="AU9" s="52">
        <v>60</v>
      </c>
      <c r="AV9" s="52">
        <v>30</v>
      </c>
    </row>
    <row r="10" s="21" customFormat="1" ht="14.4" spans="1:48">
      <c r="A10" s="33" t="s">
        <v>64</v>
      </c>
      <c r="B10" s="47" t="s">
        <v>65</v>
      </c>
      <c r="C10" s="47" t="s">
        <v>66</v>
      </c>
      <c r="D10" s="49">
        <f t="shared" si="1"/>
        <v>0</v>
      </c>
      <c r="E10" s="52">
        <v>56</v>
      </c>
      <c r="F10" s="52"/>
      <c r="G10" s="52"/>
      <c r="H10" s="52"/>
      <c r="I10" s="52"/>
      <c r="J10" s="52"/>
      <c r="K10" s="52"/>
      <c r="L10" s="52"/>
      <c r="M10" s="52"/>
      <c r="N10" s="52"/>
      <c r="O10" s="52">
        <v>1</v>
      </c>
      <c r="P10" s="52"/>
      <c r="Q10" s="52"/>
      <c r="R10" s="52"/>
      <c r="S10" s="63"/>
      <c r="T10" s="52"/>
      <c r="U10" s="52"/>
      <c r="V10" s="52">
        <v>1</v>
      </c>
      <c r="W10" s="52"/>
      <c r="X10" s="52"/>
      <c r="Y10" s="52"/>
      <c r="Z10" s="52"/>
      <c r="AA10" s="52"/>
      <c r="AB10" s="52"/>
      <c r="AC10" s="52"/>
      <c r="AD10" s="52"/>
      <c r="AE10" s="52">
        <v>1</v>
      </c>
      <c r="AF10" s="52"/>
      <c r="AG10" s="52"/>
      <c r="AH10" s="52">
        <v>1</v>
      </c>
      <c r="AI10" s="52"/>
      <c r="AJ10" s="52">
        <v>1</v>
      </c>
      <c r="AK10" s="52"/>
      <c r="AL10" s="52"/>
      <c r="AM10" s="52"/>
      <c r="AN10" s="52"/>
      <c r="AO10" s="52"/>
      <c r="AP10" s="52">
        <v>1</v>
      </c>
      <c r="AQ10" s="52"/>
      <c r="AR10" s="52"/>
      <c r="AS10" s="52"/>
      <c r="AT10" s="52"/>
      <c r="AU10" s="52">
        <v>34</v>
      </c>
      <c r="AV10" s="52">
        <v>16</v>
      </c>
    </row>
    <row r="11" s="21" customFormat="1" ht="14.4" spans="1:48">
      <c r="A11" s="33" t="s">
        <v>67</v>
      </c>
      <c r="B11" s="47" t="s">
        <v>68</v>
      </c>
      <c r="C11" s="47" t="s">
        <v>69</v>
      </c>
      <c r="D11" s="49">
        <f t="shared" si="1"/>
        <v>0</v>
      </c>
      <c r="E11" s="52">
        <v>55</v>
      </c>
      <c r="F11" s="52"/>
      <c r="G11" s="52"/>
      <c r="H11" s="52"/>
      <c r="I11" s="52"/>
      <c r="J11" s="52">
        <v>1</v>
      </c>
      <c r="K11" s="52"/>
      <c r="L11" s="52"/>
      <c r="M11" s="52"/>
      <c r="N11" s="52"/>
      <c r="O11" s="52"/>
      <c r="P11" s="52">
        <v>1</v>
      </c>
      <c r="Q11" s="52"/>
      <c r="R11" s="52">
        <v>1</v>
      </c>
      <c r="S11" s="63"/>
      <c r="T11" s="52"/>
      <c r="U11" s="52"/>
      <c r="V11" s="52"/>
      <c r="W11" s="52"/>
      <c r="X11" s="52"/>
      <c r="Y11" s="52">
        <v>1</v>
      </c>
      <c r="Z11" s="52"/>
      <c r="AA11" s="52"/>
      <c r="AB11" s="52"/>
      <c r="AC11" s="52"/>
      <c r="AD11" s="52"/>
      <c r="AE11" s="52"/>
      <c r="AF11" s="52"/>
      <c r="AG11" s="52">
        <v>1</v>
      </c>
      <c r="AH11" s="52"/>
      <c r="AI11" s="52"/>
      <c r="AJ11" s="52"/>
      <c r="AK11" s="52"/>
      <c r="AL11" s="52"/>
      <c r="AM11" s="52"/>
      <c r="AN11" s="52"/>
      <c r="AO11" s="52">
        <v>1</v>
      </c>
      <c r="AP11" s="52"/>
      <c r="AQ11" s="52"/>
      <c r="AR11" s="52">
        <v>1</v>
      </c>
      <c r="AS11" s="52"/>
      <c r="AT11" s="52"/>
      <c r="AU11" s="52">
        <v>33</v>
      </c>
      <c r="AV11" s="52">
        <v>15</v>
      </c>
    </row>
    <row r="12" s="21" customFormat="1" ht="14.4" spans="1:48">
      <c r="A12" s="33" t="s">
        <v>70</v>
      </c>
      <c r="B12" s="47" t="s">
        <v>71</v>
      </c>
      <c r="C12" s="47" t="s">
        <v>72</v>
      </c>
      <c r="D12" s="49">
        <f t="shared" si="1"/>
        <v>0</v>
      </c>
      <c r="E12" s="52">
        <v>53</v>
      </c>
      <c r="F12" s="52"/>
      <c r="G12" s="52"/>
      <c r="H12" s="52"/>
      <c r="I12" s="52"/>
      <c r="J12" s="52"/>
      <c r="K12" s="52"/>
      <c r="L12" s="52"/>
      <c r="M12" s="52"/>
      <c r="N12" s="52">
        <v>1</v>
      </c>
      <c r="O12" s="52"/>
      <c r="P12" s="52"/>
      <c r="Q12" s="52"/>
      <c r="R12" s="52">
        <v>1</v>
      </c>
      <c r="S12" s="63">
        <v>1</v>
      </c>
      <c r="T12" s="52"/>
      <c r="U12" s="52"/>
      <c r="V12" s="52"/>
      <c r="W12" s="52"/>
      <c r="X12" s="52">
        <v>1</v>
      </c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>
        <v>1</v>
      </c>
      <c r="AM12" s="52"/>
      <c r="AN12" s="52"/>
      <c r="AO12" s="52"/>
      <c r="AP12" s="52"/>
      <c r="AQ12" s="52"/>
      <c r="AR12" s="52"/>
      <c r="AS12" s="52"/>
      <c r="AT12" s="52"/>
      <c r="AU12" s="52">
        <v>33</v>
      </c>
      <c r="AV12" s="52">
        <v>15</v>
      </c>
    </row>
    <row r="13" s="21" customFormat="1" ht="14.4" spans="1:48">
      <c r="A13" s="33" t="s">
        <v>73</v>
      </c>
      <c r="B13" s="47" t="s">
        <v>74</v>
      </c>
      <c r="C13" s="47" t="s">
        <v>75</v>
      </c>
      <c r="D13" s="49">
        <f t="shared" si="1"/>
        <v>0</v>
      </c>
      <c r="E13" s="52">
        <v>46</v>
      </c>
      <c r="F13" s="52"/>
      <c r="G13" s="52"/>
      <c r="H13" s="52"/>
      <c r="I13" s="52">
        <v>1</v>
      </c>
      <c r="J13" s="52"/>
      <c r="K13" s="52"/>
      <c r="L13" s="52"/>
      <c r="M13" s="52"/>
      <c r="N13" s="52">
        <v>1</v>
      </c>
      <c r="O13" s="52"/>
      <c r="P13" s="52"/>
      <c r="Q13" s="52"/>
      <c r="R13" s="52"/>
      <c r="S13" s="63">
        <v>1</v>
      </c>
      <c r="T13" s="52"/>
      <c r="U13" s="52"/>
      <c r="V13" s="52"/>
      <c r="W13" s="52"/>
      <c r="X13" s="52"/>
      <c r="Y13" s="52"/>
      <c r="Z13" s="52"/>
      <c r="AA13" s="52"/>
      <c r="AB13" s="52">
        <v>1</v>
      </c>
      <c r="AC13" s="52">
        <v>1</v>
      </c>
      <c r="AD13" s="52"/>
      <c r="AE13" s="52"/>
      <c r="AF13" s="52"/>
      <c r="AG13" s="52"/>
      <c r="AH13" s="52">
        <v>1</v>
      </c>
      <c r="AI13" s="52"/>
      <c r="AJ13" s="52"/>
      <c r="AK13" s="52"/>
      <c r="AL13" s="52"/>
      <c r="AM13" s="52">
        <v>1</v>
      </c>
      <c r="AN13" s="52"/>
      <c r="AO13" s="52"/>
      <c r="AP13" s="52"/>
      <c r="AQ13" s="52"/>
      <c r="AR13" s="52"/>
      <c r="AS13" s="52"/>
      <c r="AT13" s="52"/>
      <c r="AU13" s="52">
        <v>26</v>
      </c>
      <c r="AV13" s="52">
        <v>13</v>
      </c>
    </row>
    <row r="14" s="21" customFormat="1" ht="14.4" spans="1:48">
      <c r="A14" s="33" t="s">
        <v>76</v>
      </c>
      <c r="B14" s="47" t="s">
        <v>77</v>
      </c>
      <c r="C14" s="47" t="s">
        <v>78</v>
      </c>
      <c r="D14" s="49">
        <f t="shared" si="1"/>
        <v>0</v>
      </c>
      <c r="E14" s="52">
        <v>28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>
        <v>1</v>
      </c>
      <c r="Q14" s="52"/>
      <c r="R14" s="52"/>
      <c r="S14" s="63"/>
      <c r="T14" s="52"/>
      <c r="U14" s="52"/>
      <c r="V14" s="52"/>
      <c r="W14" s="52"/>
      <c r="X14" s="52"/>
      <c r="Y14" s="52">
        <v>1</v>
      </c>
      <c r="Z14" s="52"/>
      <c r="AA14" s="52">
        <v>1</v>
      </c>
      <c r="AB14" s="52"/>
      <c r="AC14" s="52"/>
      <c r="AD14" s="52"/>
      <c r="AE14" s="52"/>
      <c r="AF14" s="52"/>
      <c r="AG14" s="52">
        <v>1</v>
      </c>
      <c r="AH14" s="52"/>
      <c r="AI14" s="52"/>
      <c r="AJ14" s="52">
        <v>1</v>
      </c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>
        <v>16</v>
      </c>
      <c r="AV14" s="52">
        <v>7</v>
      </c>
    </row>
    <row r="15" s="21" customFormat="1" ht="14.4" spans="1:48">
      <c r="A15" s="33" t="s">
        <v>79</v>
      </c>
      <c r="B15" s="47" t="s">
        <v>80</v>
      </c>
      <c r="C15" s="47" t="s">
        <v>81</v>
      </c>
      <c r="D15" s="49">
        <f t="shared" si="1"/>
        <v>0</v>
      </c>
      <c r="E15" s="52">
        <v>28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>
        <v>1</v>
      </c>
      <c r="Q15" s="52"/>
      <c r="R15" s="52">
        <v>1</v>
      </c>
      <c r="S15" s="63"/>
      <c r="T15" s="52"/>
      <c r="U15" s="52"/>
      <c r="V15" s="52"/>
      <c r="W15" s="52">
        <v>1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>
        <v>1</v>
      </c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>
        <v>16</v>
      </c>
      <c r="AV15" s="52">
        <v>8</v>
      </c>
    </row>
    <row r="16" s="21" customFormat="1" ht="14.4" spans="1:48">
      <c r="A16" s="33" t="s">
        <v>82</v>
      </c>
      <c r="B16" s="47" t="s">
        <v>83</v>
      </c>
      <c r="C16" s="47" t="s">
        <v>84</v>
      </c>
      <c r="D16" s="49">
        <f t="shared" si="1"/>
        <v>0</v>
      </c>
      <c r="E16" s="52">
        <v>12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63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>
        <v>1</v>
      </c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>
        <v>1</v>
      </c>
      <c r="AU16" s="52">
        <v>7</v>
      </c>
      <c r="AV16" s="52">
        <v>3</v>
      </c>
    </row>
    <row r="17" s="21" customFormat="1" ht="14.4" spans="1:48">
      <c r="A17" s="33" t="s">
        <v>85</v>
      </c>
      <c r="B17" s="47" t="s">
        <v>86</v>
      </c>
      <c r="C17" s="47" t="s">
        <v>87</v>
      </c>
      <c r="D17" s="49">
        <f t="shared" si="1"/>
        <v>0</v>
      </c>
      <c r="E17" s="52">
        <v>12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63"/>
      <c r="T17" s="52"/>
      <c r="U17" s="52">
        <v>1</v>
      </c>
      <c r="V17" s="52"/>
      <c r="W17" s="52"/>
      <c r="X17" s="52"/>
      <c r="Y17" s="52"/>
      <c r="Z17" s="52">
        <v>1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>
        <v>1</v>
      </c>
      <c r="AQ17" s="52"/>
      <c r="AR17" s="52"/>
      <c r="AS17" s="52"/>
      <c r="AT17" s="52"/>
      <c r="AU17" s="52">
        <v>7</v>
      </c>
      <c r="AV17" s="52">
        <v>2</v>
      </c>
    </row>
    <row r="18" s="21" customFormat="1" ht="14.4" spans="1:48">
      <c r="A18" s="33" t="s">
        <v>88</v>
      </c>
      <c r="B18" s="47" t="s">
        <v>89</v>
      </c>
      <c r="C18" s="47" t="s">
        <v>90</v>
      </c>
      <c r="D18" s="49">
        <f t="shared" si="1"/>
        <v>0</v>
      </c>
      <c r="E18" s="52">
        <v>12</v>
      </c>
      <c r="F18" s="52"/>
      <c r="G18" s="52"/>
      <c r="H18" s="52"/>
      <c r="I18" s="52"/>
      <c r="J18" s="52"/>
      <c r="K18" s="52">
        <v>1</v>
      </c>
      <c r="L18" s="52"/>
      <c r="M18" s="52"/>
      <c r="N18" s="52"/>
      <c r="O18" s="52"/>
      <c r="P18" s="52"/>
      <c r="Q18" s="52"/>
      <c r="R18" s="52"/>
      <c r="S18" s="63"/>
      <c r="T18" s="52"/>
      <c r="U18" s="52"/>
      <c r="V18" s="52"/>
      <c r="W18" s="52"/>
      <c r="X18" s="52">
        <v>1</v>
      </c>
      <c r="Y18" s="52"/>
      <c r="Z18" s="52"/>
      <c r="AA18" s="52"/>
      <c r="AB18" s="52">
        <v>1</v>
      </c>
      <c r="AC18" s="52">
        <v>1</v>
      </c>
      <c r="AD18" s="52"/>
      <c r="AE18" s="52"/>
      <c r="AF18" s="52">
        <v>1</v>
      </c>
      <c r="AG18" s="52"/>
      <c r="AH18" s="52"/>
      <c r="AI18" s="52"/>
      <c r="AJ18" s="52"/>
      <c r="AK18" s="52">
        <v>1</v>
      </c>
      <c r="AL18" s="52"/>
      <c r="AM18" s="52"/>
      <c r="AN18" s="52"/>
      <c r="AO18" s="52"/>
      <c r="AP18" s="52"/>
      <c r="AQ18" s="52"/>
      <c r="AR18" s="52"/>
      <c r="AS18" s="52"/>
      <c r="AT18" s="52">
        <v>1</v>
      </c>
      <c r="AU18" s="52">
        <v>3</v>
      </c>
      <c r="AV18" s="52">
        <v>2</v>
      </c>
    </row>
    <row r="19" s="21" customFormat="1" ht="14.4" spans="1:48">
      <c r="A19" s="33" t="s">
        <v>91</v>
      </c>
      <c r="B19" s="47" t="s">
        <v>92</v>
      </c>
      <c r="C19" s="47" t="s">
        <v>93</v>
      </c>
      <c r="D19" s="49">
        <f t="shared" si="1"/>
        <v>0</v>
      </c>
      <c r="E19" s="52">
        <v>12</v>
      </c>
      <c r="F19" s="52">
        <v>1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63"/>
      <c r="T19" s="52"/>
      <c r="U19" s="52">
        <v>1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>
        <v>1</v>
      </c>
      <c r="AI19" s="52"/>
      <c r="AJ19" s="52"/>
      <c r="AK19" s="52"/>
      <c r="AL19" s="52"/>
      <c r="AM19" s="52"/>
      <c r="AN19" s="52">
        <v>1</v>
      </c>
      <c r="AO19" s="52"/>
      <c r="AP19" s="52"/>
      <c r="AQ19" s="52"/>
      <c r="AR19" s="52"/>
      <c r="AS19" s="52">
        <v>1</v>
      </c>
      <c r="AT19" s="52"/>
      <c r="AU19" s="52">
        <v>5</v>
      </c>
      <c r="AV19" s="52">
        <v>2</v>
      </c>
    </row>
    <row r="20" s="21" customFormat="1" ht="14.4" spans="1:48">
      <c r="A20" s="33" t="s">
        <v>94</v>
      </c>
      <c r="B20" s="47" t="s">
        <v>95</v>
      </c>
      <c r="C20" s="47" t="s">
        <v>96</v>
      </c>
      <c r="D20" s="49">
        <f t="shared" si="1"/>
        <v>0</v>
      </c>
      <c r="E20" s="52">
        <v>110</v>
      </c>
      <c r="F20" s="52"/>
      <c r="G20" s="52"/>
      <c r="H20" s="52">
        <v>1</v>
      </c>
      <c r="I20" s="52"/>
      <c r="J20" s="52"/>
      <c r="K20" s="52"/>
      <c r="L20" s="53"/>
      <c r="M20" s="52">
        <v>1</v>
      </c>
      <c r="N20" s="52">
        <v>1</v>
      </c>
      <c r="O20" s="52"/>
      <c r="P20" s="52">
        <v>1</v>
      </c>
      <c r="Q20" s="52"/>
      <c r="R20" s="52"/>
      <c r="S20" s="63"/>
      <c r="T20" s="52">
        <v>1</v>
      </c>
      <c r="U20" s="52"/>
      <c r="V20" s="52"/>
      <c r="W20" s="52"/>
      <c r="X20" s="52"/>
      <c r="Y20" s="52">
        <v>1</v>
      </c>
      <c r="Z20" s="52"/>
      <c r="AA20" s="52"/>
      <c r="AB20" s="52"/>
      <c r="AC20" s="52"/>
      <c r="AD20" s="52">
        <v>1</v>
      </c>
      <c r="AE20" s="52">
        <v>1</v>
      </c>
      <c r="AF20" s="52"/>
      <c r="AG20" s="52">
        <v>1</v>
      </c>
      <c r="AH20" s="52"/>
      <c r="AI20" s="52">
        <v>1</v>
      </c>
      <c r="AJ20" s="52"/>
      <c r="AK20" s="52">
        <v>1</v>
      </c>
      <c r="AL20" s="52"/>
      <c r="AM20" s="52">
        <v>1</v>
      </c>
      <c r="AN20" s="52"/>
      <c r="AO20" s="52"/>
      <c r="AP20" s="52"/>
      <c r="AQ20" s="52"/>
      <c r="AR20" s="52"/>
      <c r="AS20" s="52"/>
      <c r="AT20" s="52">
        <v>1</v>
      </c>
      <c r="AU20" s="52">
        <v>69</v>
      </c>
      <c r="AV20" s="52">
        <v>28</v>
      </c>
    </row>
    <row r="21" s="21" customFormat="1" ht="14.4" spans="1:48">
      <c r="A21" s="33" t="s">
        <v>97</v>
      </c>
      <c r="B21" s="47" t="s">
        <v>98</v>
      </c>
      <c r="C21" s="47" t="s">
        <v>99</v>
      </c>
      <c r="D21" s="49">
        <f t="shared" si="1"/>
        <v>0</v>
      </c>
      <c r="E21" s="52">
        <v>18</v>
      </c>
      <c r="F21" s="52"/>
      <c r="G21" s="52"/>
      <c r="H21" s="52"/>
      <c r="I21" s="52"/>
      <c r="J21" s="52"/>
      <c r="K21" s="52">
        <v>1</v>
      </c>
      <c r="L21" s="52"/>
      <c r="M21" s="52"/>
      <c r="N21" s="52"/>
      <c r="O21" s="52"/>
      <c r="P21" s="52"/>
      <c r="Q21" s="52"/>
      <c r="R21" s="52"/>
      <c r="S21" s="63"/>
      <c r="T21" s="52">
        <v>1</v>
      </c>
      <c r="U21" s="52"/>
      <c r="V21" s="52"/>
      <c r="W21" s="52"/>
      <c r="X21" s="52"/>
      <c r="Y21" s="52"/>
      <c r="Z21" s="52"/>
      <c r="AA21" s="52"/>
      <c r="AB21" s="52">
        <v>1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>
        <v>1</v>
      </c>
      <c r="AR21" s="52"/>
      <c r="AS21" s="52"/>
      <c r="AT21" s="52"/>
      <c r="AU21" s="52">
        <v>10</v>
      </c>
      <c r="AV21" s="52">
        <v>4</v>
      </c>
    </row>
    <row r="22" s="21" customFormat="1" ht="14.4" spans="1:48">
      <c r="A22" s="33" t="s">
        <v>100</v>
      </c>
      <c r="B22" s="47" t="s">
        <v>101</v>
      </c>
      <c r="C22" s="47" t="s">
        <v>102</v>
      </c>
      <c r="D22" s="49">
        <f t="shared" si="1"/>
        <v>0</v>
      </c>
      <c r="E22" s="52">
        <v>12</v>
      </c>
      <c r="F22" s="52"/>
      <c r="G22" s="52"/>
      <c r="H22" s="52">
        <v>1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63"/>
      <c r="T22" s="52"/>
      <c r="U22" s="52"/>
      <c r="V22" s="52">
        <v>1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>
        <v>1</v>
      </c>
      <c r="AK22" s="52"/>
      <c r="AL22" s="52"/>
      <c r="AM22" s="52"/>
      <c r="AN22" s="52"/>
      <c r="AO22" s="52">
        <v>1</v>
      </c>
      <c r="AP22" s="52">
        <v>1</v>
      </c>
      <c r="AQ22" s="52">
        <v>1</v>
      </c>
      <c r="AR22" s="52"/>
      <c r="AS22" s="52"/>
      <c r="AT22" s="52"/>
      <c r="AU22" s="52">
        <v>4</v>
      </c>
      <c r="AV22" s="52">
        <v>2</v>
      </c>
    </row>
    <row r="23" s="21" customFormat="1" ht="14.4" spans="1:48">
      <c r="A23" s="33" t="s">
        <v>103</v>
      </c>
      <c r="B23" s="47" t="s">
        <v>104</v>
      </c>
      <c r="C23" s="47" t="s">
        <v>105</v>
      </c>
      <c r="D23" s="49">
        <f t="shared" si="1"/>
        <v>0</v>
      </c>
      <c r="E23" s="52">
        <v>12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>
        <v>1</v>
      </c>
      <c r="Q23" s="52"/>
      <c r="R23" s="52"/>
      <c r="S23" s="63"/>
      <c r="T23" s="52"/>
      <c r="U23" s="52"/>
      <c r="V23" s="52"/>
      <c r="W23" s="52"/>
      <c r="X23" s="52"/>
      <c r="Y23" s="52"/>
      <c r="Z23" s="52">
        <v>1</v>
      </c>
      <c r="AA23" s="52">
        <v>1</v>
      </c>
      <c r="AB23" s="52"/>
      <c r="AC23" s="52"/>
      <c r="AD23" s="52"/>
      <c r="AE23" s="52"/>
      <c r="AF23" s="52"/>
      <c r="AG23" s="52"/>
      <c r="AH23" s="52">
        <v>1</v>
      </c>
      <c r="AI23" s="52"/>
      <c r="AJ23" s="52">
        <v>1</v>
      </c>
      <c r="AK23" s="52"/>
      <c r="AL23" s="52"/>
      <c r="AM23" s="52"/>
      <c r="AN23" s="52"/>
      <c r="AO23" s="52"/>
      <c r="AP23" s="52"/>
      <c r="AQ23" s="52">
        <v>1</v>
      </c>
      <c r="AR23" s="52"/>
      <c r="AS23" s="52"/>
      <c r="AT23" s="52"/>
      <c r="AU23" s="52">
        <v>4</v>
      </c>
      <c r="AV23" s="52">
        <v>2</v>
      </c>
    </row>
    <row r="24" s="21" customFormat="1" ht="14.4" spans="1:48">
      <c r="A24" s="33" t="s">
        <v>106</v>
      </c>
      <c r="B24" s="47"/>
      <c r="C24" s="47" t="s">
        <v>107</v>
      </c>
      <c r="D24" s="49">
        <f t="shared" si="1"/>
        <v>0</v>
      </c>
      <c r="E24" s="52">
        <v>12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>
        <v>1</v>
      </c>
      <c r="R24" s="52"/>
      <c r="S24" s="63">
        <v>1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>
        <v>1</v>
      </c>
      <c r="AG24" s="52"/>
      <c r="AH24" s="52"/>
      <c r="AI24" s="52"/>
      <c r="AJ24" s="52"/>
      <c r="AK24" s="52">
        <v>1</v>
      </c>
      <c r="AL24" s="52"/>
      <c r="AM24" s="52">
        <v>1</v>
      </c>
      <c r="AN24" s="52"/>
      <c r="AO24" s="52"/>
      <c r="AP24" s="52"/>
      <c r="AQ24" s="52"/>
      <c r="AR24" s="52"/>
      <c r="AS24" s="52">
        <v>1</v>
      </c>
      <c r="AT24" s="52"/>
      <c r="AU24" s="52">
        <v>4</v>
      </c>
      <c r="AV24" s="52">
        <v>2</v>
      </c>
    </row>
    <row r="25" s="21" customFormat="1" ht="14.4" spans="1:48">
      <c r="A25" s="33" t="s">
        <v>108</v>
      </c>
      <c r="B25" s="47"/>
      <c r="C25" s="47" t="s">
        <v>109</v>
      </c>
      <c r="D25" s="49">
        <f t="shared" si="1"/>
        <v>0</v>
      </c>
      <c r="E25" s="52">
        <v>12</v>
      </c>
      <c r="F25" s="52"/>
      <c r="G25" s="52"/>
      <c r="H25" s="52"/>
      <c r="I25" s="52">
        <v>1</v>
      </c>
      <c r="J25" s="52"/>
      <c r="K25" s="52"/>
      <c r="L25" s="52"/>
      <c r="M25" s="52"/>
      <c r="N25" s="52"/>
      <c r="O25" s="52"/>
      <c r="P25" s="52"/>
      <c r="Q25" s="52"/>
      <c r="R25" s="52"/>
      <c r="S25" s="63"/>
      <c r="T25" s="52"/>
      <c r="U25" s="52"/>
      <c r="V25" s="52"/>
      <c r="W25" s="52"/>
      <c r="X25" s="52"/>
      <c r="Y25" s="52"/>
      <c r="Z25" s="52"/>
      <c r="AA25" s="52"/>
      <c r="AB25" s="52">
        <v>1</v>
      </c>
      <c r="AC25" s="52"/>
      <c r="AD25" s="52"/>
      <c r="AE25" s="52">
        <v>2</v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>
        <v>1</v>
      </c>
      <c r="AQ25" s="52">
        <v>1</v>
      </c>
      <c r="AR25" s="52"/>
      <c r="AS25" s="52"/>
      <c r="AT25" s="52"/>
      <c r="AU25" s="52">
        <v>4</v>
      </c>
      <c r="AV25" s="52">
        <v>2</v>
      </c>
    </row>
    <row r="26" s="21" customFormat="1" ht="14.4" spans="1:48">
      <c r="A26" s="33" t="s">
        <v>110</v>
      </c>
      <c r="B26" s="47"/>
      <c r="C26" s="47" t="s">
        <v>111</v>
      </c>
      <c r="D26" s="49">
        <f t="shared" si="1"/>
        <v>0</v>
      </c>
      <c r="E26" s="52">
        <v>12</v>
      </c>
      <c r="F26" s="52"/>
      <c r="G26" s="52"/>
      <c r="H26" s="52"/>
      <c r="I26" s="52"/>
      <c r="J26" s="52"/>
      <c r="K26" s="52">
        <v>1</v>
      </c>
      <c r="L26" s="52"/>
      <c r="M26" s="52"/>
      <c r="N26" s="52"/>
      <c r="O26" s="52"/>
      <c r="P26" s="52"/>
      <c r="Q26" s="52"/>
      <c r="R26" s="52"/>
      <c r="S26" s="63"/>
      <c r="T26" s="52"/>
      <c r="U26" s="52"/>
      <c r="V26" s="52">
        <v>1</v>
      </c>
      <c r="W26" s="52"/>
      <c r="X26" s="52"/>
      <c r="Y26" s="52"/>
      <c r="Z26" s="52"/>
      <c r="AA26" s="52"/>
      <c r="AB26" s="52"/>
      <c r="AC26" s="52"/>
      <c r="AD26" s="52"/>
      <c r="AE26" s="52">
        <v>1</v>
      </c>
      <c r="AF26" s="52"/>
      <c r="AG26" s="52"/>
      <c r="AH26" s="52"/>
      <c r="AI26" s="52"/>
      <c r="AJ26" s="52"/>
      <c r="AK26" s="52"/>
      <c r="AL26" s="52"/>
      <c r="AM26" s="52"/>
      <c r="AN26" s="52">
        <v>1</v>
      </c>
      <c r="AO26" s="52"/>
      <c r="AP26" s="52"/>
      <c r="AQ26" s="52"/>
      <c r="AR26" s="52">
        <v>1</v>
      </c>
      <c r="AS26" s="52"/>
      <c r="AT26" s="52">
        <v>1</v>
      </c>
      <c r="AU26" s="52">
        <v>4</v>
      </c>
      <c r="AV26" s="52">
        <v>2</v>
      </c>
    </row>
    <row r="27" s="21" customFormat="1" ht="14.4" spans="1:48">
      <c r="A27" s="33" t="s">
        <v>112</v>
      </c>
      <c r="B27" s="47" t="s">
        <v>113</v>
      </c>
      <c r="C27" s="47" t="s">
        <v>114</v>
      </c>
      <c r="D27" s="49">
        <f t="shared" si="1"/>
        <v>0</v>
      </c>
      <c r="E27" s="52">
        <v>36</v>
      </c>
      <c r="F27" s="52"/>
      <c r="G27" s="52"/>
      <c r="H27" s="52"/>
      <c r="I27" s="52"/>
      <c r="J27" s="52"/>
      <c r="K27" s="52"/>
      <c r="L27" s="52"/>
      <c r="M27" s="52">
        <v>1</v>
      </c>
      <c r="N27" s="52"/>
      <c r="O27" s="52"/>
      <c r="P27" s="52"/>
      <c r="Q27" s="52"/>
      <c r="R27" s="52">
        <v>1</v>
      </c>
      <c r="S27" s="63"/>
      <c r="T27" s="52"/>
      <c r="U27" s="52"/>
      <c r="V27" s="52"/>
      <c r="W27" s="52"/>
      <c r="X27" s="52"/>
      <c r="Y27" s="52"/>
      <c r="Z27" s="52"/>
      <c r="AA27" s="52">
        <v>1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>
        <v>1</v>
      </c>
      <c r="AM27" s="52"/>
      <c r="AN27" s="52"/>
      <c r="AO27" s="52"/>
      <c r="AP27" s="52"/>
      <c r="AQ27" s="52"/>
      <c r="AR27" s="52"/>
      <c r="AS27" s="52"/>
      <c r="AT27" s="52"/>
      <c r="AU27" s="52">
        <v>24</v>
      </c>
      <c r="AV27" s="52">
        <v>8</v>
      </c>
    </row>
    <row r="28" s="21" customFormat="1" ht="14.4" spans="1:48">
      <c r="A28" s="33" t="s">
        <v>115</v>
      </c>
      <c r="B28" s="47" t="s">
        <v>116</v>
      </c>
      <c r="C28" s="47" t="s">
        <v>117</v>
      </c>
      <c r="D28" s="49">
        <f t="shared" si="1"/>
        <v>0</v>
      </c>
      <c r="E28" s="52">
        <v>12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63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>
        <v>1</v>
      </c>
      <c r="AF28" s="52">
        <v>1</v>
      </c>
      <c r="AG28" s="52"/>
      <c r="AH28" s="52">
        <v>1</v>
      </c>
      <c r="AI28" s="52">
        <v>1</v>
      </c>
      <c r="AJ28" s="52"/>
      <c r="AK28" s="52"/>
      <c r="AL28" s="52"/>
      <c r="AM28" s="52"/>
      <c r="AN28" s="52">
        <v>1</v>
      </c>
      <c r="AO28" s="52"/>
      <c r="AP28" s="52"/>
      <c r="AQ28" s="52"/>
      <c r="AR28" s="52">
        <v>1</v>
      </c>
      <c r="AS28" s="52"/>
      <c r="AT28" s="52"/>
      <c r="AU28" s="52">
        <v>4</v>
      </c>
      <c r="AV28" s="52">
        <v>2</v>
      </c>
    </row>
    <row r="29" s="21" customFormat="1" ht="14.4" spans="1:48">
      <c r="A29" s="33" t="s">
        <v>118</v>
      </c>
      <c r="B29" s="47" t="s">
        <v>119</v>
      </c>
      <c r="C29" s="47" t="s">
        <v>120</v>
      </c>
      <c r="D29" s="49">
        <f t="shared" si="1"/>
        <v>0</v>
      </c>
      <c r="E29" s="52">
        <v>12</v>
      </c>
      <c r="F29" s="52">
        <v>1</v>
      </c>
      <c r="G29" s="52"/>
      <c r="H29" s="52"/>
      <c r="I29" s="52"/>
      <c r="J29" s="52"/>
      <c r="K29" s="52"/>
      <c r="L29" s="52"/>
      <c r="M29" s="52"/>
      <c r="N29" s="52"/>
      <c r="O29" s="52">
        <v>1</v>
      </c>
      <c r="P29" s="52"/>
      <c r="Q29" s="52"/>
      <c r="R29" s="52"/>
      <c r="S29" s="63">
        <v>1</v>
      </c>
      <c r="T29" s="52"/>
      <c r="U29" s="52">
        <v>1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>
        <v>1</v>
      </c>
      <c r="AH29" s="52"/>
      <c r="AI29" s="52"/>
      <c r="AJ29" s="52"/>
      <c r="AK29" s="52"/>
      <c r="AL29" s="52"/>
      <c r="AM29" s="52"/>
      <c r="AN29" s="52"/>
      <c r="AO29" s="52">
        <v>1</v>
      </c>
      <c r="AP29" s="52">
        <v>1</v>
      </c>
      <c r="AQ29" s="52"/>
      <c r="AR29" s="52">
        <v>1</v>
      </c>
      <c r="AS29" s="52"/>
      <c r="AT29" s="52"/>
      <c r="AU29" s="52">
        <v>2</v>
      </c>
      <c r="AV29" s="52">
        <v>2</v>
      </c>
    </row>
    <row r="30" s="21" customFormat="1" ht="14.4" spans="1:48">
      <c r="A30" s="33" t="s">
        <v>121</v>
      </c>
      <c r="B30" s="47" t="s">
        <v>122</v>
      </c>
      <c r="C30" s="47" t="s">
        <v>123</v>
      </c>
      <c r="D30" s="49">
        <f t="shared" si="1"/>
        <v>0</v>
      </c>
      <c r="E30" s="52">
        <v>12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>
        <v>1</v>
      </c>
      <c r="S30" s="63"/>
      <c r="T30" s="52">
        <v>1</v>
      </c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>
        <v>1</v>
      </c>
      <c r="AF30" s="52"/>
      <c r="AG30" s="52"/>
      <c r="AH30" s="52"/>
      <c r="AI30" s="52"/>
      <c r="AJ30" s="52">
        <v>1</v>
      </c>
      <c r="AK30" s="52">
        <v>1</v>
      </c>
      <c r="AL30" s="52"/>
      <c r="AM30" s="52"/>
      <c r="AN30" s="52"/>
      <c r="AO30" s="52"/>
      <c r="AP30" s="52"/>
      <c r="AQ30" s="52"/>
      <c r="AR30" s="52">
        <v>1</v>
      </c>
      <c r="AS30" s="52"/>
      <c r="AT30" s="52"/>
      <c r="AU30" s="52">
        <v>4</v>
      </c>
      <c r="AV30" s="52">
        <v>2</v>
      </c>
    </row>
    <row r="31" s="21" customFormat="1" ht="14.4" spans="1:48">
      <c r="A31" s="33" t="s">
        <v>124</v>
      </c>
      <c r="B31" s="47"/>
      <c r="C31" s="47" t="s">
        <v>125</v>
      </c>
      <c r="D31" s="49">
        <f t="shared" si="1"/>
        <v>0</v>
      </c>
      <c r="E31" s="52">
        <v>12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63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>
        <v>2</v>
      </c>
      <c r="AG31" s="52">
        <v>1</v>
      </c>
      <c r="AH31" s="52"/>
      <c r="AI31" s="52">
        <v>1</v>
      </c>
      <c r="AJ31" s="52"/>
      <c r="AK31" s="52"/>
      <c r="AL31" s="52">
        <v>1</v>
      </c>
      <c r="AM31" s="52"/>
      <c r="AN31" s="52"/>
      <c r="AO31" s="52">
        <v>1</v>
      </c>
      <c r="AP31" s="52"/>
      <c r="AQ31" s="52"/>
      <c r="AR31" s="52"/>
      <c r="AS31" s="52"/>
      <c r="AT31" s="52"/>
      <c r="AU31" s="52">
        <v>4</v>
      </c>
      <c r="AV31" s="52">
        <v>2</v>
      </c>
    </row>
    <row r="32" s="21" customFormat="1" ht="14.4" spans="1:48">
      <c r="A32" s="33" t="s">
        <v>126</v>
      </c>
      <c r="B32" s="47" t="s">
        <v>127</v>
      </c>
      <c r="C32" s="47" t="s">
        <v>128</v>
      </c>
      <c r="D32" s="49">
        <f t="shared" si="1"/>
        <v>0</v>
      </c>
      <c r="E32" s="52">
        <v>12</v>
      </c>
      <c r="F32" s="52"/>
      <c r="G32" s="52"/>
      <c r="H32" s="52"/>
      <c r="I32" s="52"/>
      <c r="J32" s="52"/>
      <c r="K32" s="52"/>
      <c r="L32" s="52"/>
      <c r="M32" s="52"/>
      <c r="N32" s="52">
        <v>1</v>
      </c>
      <c r="O32" s="52"/>
      <c r="P32" s="52"/>
      <c r="Q32" s="52"/>
      <c r="R32" s="52"/>
      <c r="S32" s="63"/>
      <c r="T32" s="52"/>
      <c r="U32" s="52"/>
      <c r="V32" s="52"/>
      <c r="W32" s="52"/>
      <c r="X32" s="52">
        <v>1</v>
      </c>
      <c r="Y32" s="52"/>
      <c r="Z32" s="52"/>
      <c r="AA32" s="52"/>
      <c r="AB32" s="52"/>
      <c r="AC32" s="52"/>
      <c r="AD32" s="52"/>
      <c r="AE32" s="52">
        <v>1</v>
      </c>
      <c r="AF32" s="52"/>
      <c r="AG32" s="52">
        <v>1</v>
      </c>
      <c r="AH32" s="52"/>
      <c r="AI32" s="52"/>
      <c r="AJ32" s="52"/>
      <c r="AK32" s="52"/>
      <c r="AL32" s="52"/>
      <c r="AM32" s="52"/>
      <c r="AN32" s="52"/>
      <c r="AO32" s="52">
        <v>1</v>
      </c>
      <c r="AP32" s="52"/>
      <c r="AQ32" s="52"/>
      <c r="AR32" s="52">
        <v>1</v>
      </c>
      <c r="AS32" s="52"/>
      <c r="AT32" s="52"/>
      <c r="AU32" s="52">
        <v>4</v>
      </c>
      <c r="AV32" s="52">
        <v>2</v>
      </c>
    </row>
    <row r="33" s="21" customFormat="1" ht="14.4" spans="1:48">
      <c r="A33" s="33" t="s">
        <v>129</v>
      </c>
      <c r="B33" s="47"/>
      <c r="C33" s="47" t="s">
        <v>130</v>
      </c>
      <c r="D33" s="49">
        <f t="shared" si="1"/>
        <v>0</v>
      </c>
      <c r="E33" s="52">
        <v>12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63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>
        <v>1</v>
      </c>
      <c r="AE33" s="52"/>
      <c r="AF33" s="52"/>
      <c r="AG33" s="52"/>
      <c r="AH33" s="52">
        <v>1</v>
      </c>
      <c r="AI33" s="52"/>
      <c r="AJ33" s="52"/>
      <c r="AK33" s="52">
        <v>1</v>
      </c>
      <c r="AL33" s="52"/>
      <c r="AM33" s="52">
        <v>1</v>
      </c>
      <c r="AN33" s="52"/>
      <c r="AO33" s="52"/>
      <c r="AP33" s="52"/>
      <c r="AQ33" s="52">
        <v>2</v>
      </c>
      <c r="AR33" s="52"/>
      <c r="AS33" s="52"/>
      <c r="AT33" s="52"/>
      <c r="AU33" s="52">
        <v>4</v>
      </c>
      <c r="AV33" s="52">
        <v>2</v>
      </c>
    </row>
    <row r="34" s="21" customFormat="1" ht="14.4" spans="1:48">
      <c r="A34" s="33" t="s">
        <v>131</v>
      </c>
      <c r="B34" s="47" t="s">
        <v>132</v>
      </c>
      <c r="C34" s="47" t="s">
        <v>133</v>
      </c>
      <c r="D34" s="49">
        <f t="shared" si="1"/>
        <v>0</v>
      </c>
      <c r="E34" s="52">
        <v>12</v>
      </c>
      <c r="F34" s="52"/>
      <c r="G34" s="52"/>
      <c r="H34" s="52"/>
      <c r="I34" s="52"/>
      <c r="J34" s="52"/>
      <c r="K34" s="52"/>
      <c r="L34" s="52">
        <v>1</v>
      </c>
      <c r="M34" s="52"/>
      <c r="N34" s="52"/>
      <c r="O34" s="52"/>
      <c r="P34" s="52"/>
      <c r="Q34" s="52"/>
      <c r="R34" s="52"/>
      <c r="S34" s="63"/>
      <c r="T34" s="52">
        <v>1</v>
      </c>
      <c r="U34" s="52"/>
      <c r="V34" s="52"/>
      <c r="W34" s="52">
        <v>1</v>
      </c>
      <c r="X34" s="52"/>
      <c r="Y34" s="52"/>
      <c r="Z34" s="52"/>
      <c r="AA34" s="52"/>
      <c r="AB34" s="52"/>
      <c r="AC34" s="52"/>
      <c r="AD34" s="52"/>
      <c r="AE34" s="52"/>
      <c r="AF34" s="52">
        <v>1</v>
      </c>
      <c r="AG34" s="52"/>
      <c r="AH34" s="52">
        <v>1</v>
      </c>
      <c r="AI34" s="52"/>
      <c r="AJ34" s="52"/>
      <c r="AK34" s="52"/>
      <c r="AL34" s="52"/>
      <c r="AM34" s="52"/>
      <c r="AN34" s="52"/>
      <c r="AO34" s="52"/>
      <c r="AP34" s="52"/>
      <c r="AQ34" s="52">
        <v>1</v>
      </c>
      <c r="AR34" s="52"/>
      <c r="AS34" s="52"/>
      <c r="AT34" s="52"/>
      <c r="AU34" s="52">
        <v>4</v>
      </c>
      <c r="AV34" s="52">
        <v>2</v>
      </c>
    </row>
    <row r="35" s="21" customFormat="1" ht="14.4" spans="1:48">
      <c r="A35" s="33" t="s">
        <v>134</v>
      </c>
      <c r="B35" s="47" t="s">
        <v>135</v>
      </c>
      <c r="C35" s="47" t="s">
        <v>136</v>
      </c>
      <c r="D35" s="49">
        <f t="shared" si="1"/>
        <v>0</v>
      </c>
      <c r="E35" s="52">
        <v>209</v>
      </c>
      <c r="F35" s="53"/>
      <c r="G35" s="52"/>
      <c r="H35" s="52">
        <v>1</v>
      </c>
      <c r="I35" s="52"/>
      <c r="J35" s="52">
        <v>2</v>
      </c>
      <c r="K35" s="52"/>
      <c r="L35" s="52">
        <v>1</v>
      </c>
      <c r="M35" s="52">
        <v>1</v>
      </c>
      <c r="N35" s="52">
        <v>2</v>
      </c>
      <c r="O35" s="52">
        <v>1</v>
      </c>
      <c r="P35" s="52"/>
      <c r="Q35" s="52">
        <v>2</v>
      </c>
      <c r="R35" s="52">
        <v>3</v>
      </c>
      <c r="S35" s="63">
        <v>2</v>
      </c>
      <c r="T35" s="52"/>
      <c r="U35" s="52">
        <v>2</v>
      </c>
      <c r="V35" s="52"/>
      <c r="W35" s="52">
        <v>2</v>
      </c>
      <c r="X35" s="52"/>
      <c r="Y35" s="52"/>
      <c r="Z35" s="52"/>
      <c r="AA35" s="52">
        <v>3</v>
      </c>
      <c r="AB35" s="52"/>
      <c r="AC35" s="52">
        <v>3</v>
      </c>
      <c r="AD35" s="52"/>
      <c r="AE35" s="52">
        <v>2</v>
      </c>
      <c r="AF35" s="52"/>
      <c r="AG35" s="52">
        <v>2</v>
      </c>
      <c r="AH35" s="52"/>
      <c r="AI35" s="52"/>
      <c r="AJ35" s="52"/>
      <c r="AK35" s="52">
        <v>4</v>
      </c>
      <c r="AL35" s="52"/>
      <c r="AM35" s="52">
        <v>2</v>
      </c>
      <c r="AN35" s="52">
        <v>2</v>
      </c>
      <c r="AO35" s="52">
        <v>2</v>
      </c>
      <c r="AP35" s="52">
        <v>2</v>
      </c>
      <c r="AQ35" s="52">
        <v>3</v>
      </c>
      <c r="AR35" s="52"/>
      <c r="AS35" s="52">
        <v>2</v>
      </c>
      <c r="AT35" s="52"/>
      <c r="AU35" s="52">
        <v>123</v>
      </c>
      <c r="AV35" s="52">
        <v>40</v>
      </c>
    </row>
    <row r="36" s="21" customFormat="1" ht="14.4" spans="1:48">
      <c r="A36" s="33" t="s">
        <v>137</v>
      </c>
      <c r="B36" s="47" t="s">
        <v>138</v>
      </c>
      <c r="C36" s="47" t="s">
        <v>139</v>
      </c>
      <c r="D36" s="49">
        <f t="shared" si="1"/>
        <v>0</v>
      </c>
      <c r="E36" s="52">
        <v>66</v>
      </c>
      <c r="F36" s="52"/>
      <c r="G36" s="52"/>
      <c r="H36" s="52"/>
      <c r="I36" s="52"/>
      <c r="J36" s="52"/>
      <c r="K36" s="52"/>
      <c r="L36" s="61"/>
      <c r="M36" s="52"/>
      <c r="N36" s="52"/>
      <c r="O36" s="52">
        <v>1</v>
      </c>
      <c r="P36" s="52"/>
      <c r="Q36" s="52"/>
      <c r="R36" s="52"/>
      <c r="S36" s="63"/>
      <c r="T36" s="52"/>
      <c r="U36" s="52"/>
      <c r="V36" s="52"/>
      <c r="W36" s="52">
        <v>1</v>
      </c>
      <c r="X36" s="52"/>
      <c r="Y36" s="52"/>
      <c r="Z36" s="52"/>
      <c r="AA36" s="52"/>
      <c r="AB36" s="52"/>
      <c r="AC36" s="52"/>
      <c r="AD36" s="52"/>
      <c r="AE36" s="52">
        <v>1</v>
      </c>
      <c r="AF36" s="52"/>
      <c r="AG36" s="52"/>
      <c r="AH36" s="52"/>
      <c r="AI36" s="52"/>
      <c r="AJ36" s="52"/>
      <c r="AK36" s="52">
        <v>1</v>
      </c>
      <c r="AL36" s="52"/>
      <c r="AM36" s="52"/>
      <c r="AN36" s="52"/>
      <c r="AO36" s="52"/>
      <c r="AP36" s="52"/>
      <c r="AQ36" s="52">
        <v>1</v>
      </c>
      <c r="AR36" s="52"/>
      <c r="AS36" s="52">
        <v>1</v>
      </c>
      <c r="AT36" s="52"/>
      <c r="AU36" s="52">
        <v>44</v>
      </c>
      <c r="AV36" s="52">
        <v>16</v>
      </c>
    </row>
    <row r="37" s="21" customFormat="1" ht="14.4" spans="1:48">
      <c r="A37" s="33" t="s">
        <v>140</v>
      </c>
      <c r="B37" s="47" t="s">
        <v>141</v>
      </c>
      <c r="C37" s="47" t="s">
        <v>142</v>
      </c>
      <c r="D37" s="49">
        <f t="shared" si="1"/>
        <v>0</v>
      </c>
      <c r="E37" s="52">
        <v>86</v>
      </c>
      <c r="F37" s="52"/>
      <c r="G37" s="52"/>
      <c r="H37" s="52">
        <v>1</v>
      </c>
      <c r="I37" s="52"/>
      <c r="J37" s="52">
        <v>1</v>
      </c>
      <c r="K37" s="52"/>
      <c r="L37" s="52">
        <v>1</v>
      </c>
      <c r="M37" s="52"/>
      <c r="N37" s="52"/>
      <c r="O37" s="52">
        <v>1</v>
      </c>
      <c r="P37" s="52"/>
      <c r="Q37" s="52">
        <v>1</v>
      </c>
      <c r="R37" s="52">
        <v>1</v>
      </c>
      <c r="S37" s="63"/>
      <c r="T37" s="52">
        <v>1</v>
      </c>
      <c r="U37" s="52"/>
      <c r="V37" s="52"/>
      <c r="W37" s="52"/>
      <c r="X37" s="52"/>
      <c r="Y37" s="52"/>
      <c r="Z37" s="52"/>
      <c r="AA37" s="52">
        <v>1</v>
      </c>
      <c r="AB37" s="52"/>
      <c r="AC37" s="52"/>
      <c r="AD37" s="52"/>
      <c r="AE37" s="52"/>
      <c r="AF37" s="52">
        <v>1</v>
      </c>
      <c r="AG37" s="52"/>
      <c r="AH37" s="52"/>
      <c r="AI37" s="52"/>
      <c r="AJ37" s="52"/>
      <c r="AK37" s="52"/>
      <c r="AL37" s="52"/>
      <c r="AM37" s="52"/>
      <c r="AN37" s="52"/>
      <c r="AO37" s="52"/>
      <c r="AP37" s="52">
        <v>1</v>
      </c>
      <c r="AQ37" s="52">
        <v>1</v>
      </c>
      <c r="AR37" s="52"/>
      <c r="AS37" s="52">
        <v>1</v>
      </c>
      <c r="AT37" s="52"/>
      <c r="AU37" s="52">
        <v>18</v>
      </c>
      <c r="AV37" s="52">
        <v>56</v>
      </c>
    </row>
    <row r="38" s="21" customFormat="1" ht="14.4" spans="1:48">
      <c r="A38" s="33" t="s">
        <v>143</v>
      </c>
      <c r="B38" s="47" t="s">
        <v>144</v>
      </c>
      <c r="C38" s="47" t="s">
        <v>145</v>
      </c>
      <c r="D38" s="49">
        <f t="shared" si="1"/>
        <v>0</v>
      </c>
      <c r="E38" s="52">
        <v>147</v>
      </c>
      <c r="F38" s="52"/>
      <c r="G38" s="52"/>
      <c r="H38" s="52">
        <v>1</v>
      </c>
      <c r="I38" s="52"/>
      <c r="J38" s="52"/>
      <c r="K38" s="52">
        <v>1</v>
      </c>
      <c r="L38" s="52">
        <v>1</v>
      </c>
      <c r="M38" s="52">
        <v>1</v>
      </c>
      <c r="N38" s="52">
        <v>1</v>
      </c>
      <c r="O38" s="52"/>
      <c r="P38" s="52"/>
      <c r="Q38" s="52">
        <v>2</v>
      </c>
      <c r="R38" s="52"/>
      <c r="S38" s="63"/>
      <c r="T38" s="52"/>
      <c r="U38" s="52">
        <v>1</v>
      </c>
      <c r="V38" s="52"/>
      <c r="W38" s="52"/>
      <c r="X38" s="52">
        <v>1</v>
      </c>
      <c r="Y38" s="52">
        <v>1</v>
      </c>
      <c r="Z38" s="52"/>
      <c r="AA38" s="52"/>
      <c r="AB38" s="52"/>
      <c r="AC38" s="52"/>
      <c r="AD38" s="52">
        <v>2</v>
      </c>
      <c r="AE38" s="52">
        <v>1</v>
      </c>
      <c r="AF38" s="52"/>
      <c r="AG38" s="52"/>
      <c r="AH38" s="52">
        <v>1</v>
      </c>
      <c r="AI38" s="52"/>
      <c r="AJ38" s="52">
        <v>1</v>
      </c>
      <c r="AK38" s="52"/>
      <c r="AL38" s="52"/>
      <c r="AM38" s="52"/>
      <c r="AN38" s="52">
        <v>2</v>
      </c>
      <c r="AO38" s="52">
        <v>1</v>
      </c>
      <c r="AP38" s="52"/>
      <c r="AQ38" s="52"/>
      <c r="AR38" s="52"/>
      <c r="AS38" s="52">
        <v>1</v>
      </c>
      <c r="AT38" s="52">
        <v>1</v>
      </c>
      <c r="AU38" s="52">
        <v>67</v>
      </c>
      <c r="AV38" s="52">
        <v>60</v>
      </c>
    </row>
    <row r="39" s="21" customFormat="1" ht="14.4" spans="1:48">
      <c r="A39" s="33" t="s">
        <v>146</v>
      </c>
      <c r="B39" s="47" t="s">
        <v>147</v>
      </c>
      <c r="C39" s="47" t="s">
        <v>148</v>
      </c>
      <c r="D39" s="49">
        <f t="shared" si="1"/>
        <v>0</v>
      </c>
      <c r="E39" s="52">
        <v>293</v>
      </c>
      <c r="F39" s="52"/>
      <c r="G39" s="52"/>
      <c r="H39" s="52"/>
      <c r="I39" s="52">
        <v>1</v>
      </c>
      <c r="J39" s="52"/>
      <c r="K39" s="52"/>
      <c r="L39" s="52"/>
      <c r="M39" s="52">
        <v>1</v>
      </c>
      <c r="N39" s="52"/>
      <c r="O39" s="52"/>
      <c r="P39" s="52"/>
      <c r="Q39" s="52">
        <v>1</v>
      </c>
      <c r="R39" s="52"/>
      <c r="S39" s="63">
        <v>1</v>
      </c>
      <c r="T39" s="52"/>
      <c r="U39" s="52"/>
      <c r="V39" s="52">
        <v>1</v>
      </c>
      <c r="W39" s="52"/>
      <c r="X39" s="52">
        <v>1</v>
      </c>
      <c r="Y39" s="52">
        <v>1</v>
      </c>
      <c r="Z39" s="52"/>
      <c r="AA39" s="52"/>
      <c r="AB39" s="52"/>
      <c r="AC39" s="52"/>
      <c r="AD39" s="52"/>
      <c r="AE39" s="52">
        <v>1</v>
      </c>
      <c r="AF39" s="52">
        <v>1</v>
      </c>
      <c r="AG39" s="52">
        <v>1</v>
      </c>
      <c r="AH39" s="52"/>
      <c r="AI39" s="52"/>
      <c r="AJ39" s="52">
        <v>1</v>
      </c>
      <c r="AK39" s="52"/>
      <c r="AL39" s="52">
        <v>1</v>
      </c>
      <c r="AM39" s="52">
        <v>1</v>
      </c>
      <c r="AN39" s="52"/>
      <c r="AO39" s="52">
        <v>1</v>
      </c>
      <c r="AP39" s="52"/>
      <c r="AQ39" s="52"/>
      <c r="AR39" s="52"/>
      <c r="AS39" s="52"/>
      <c r="AT39" s="52">
        <v>1</v>
      </c>
      <c r="AU39" s="52">
        <v>130</v>
      </c>
      <c r="AV39" s="52">
        <v>148</v>
      </c>
    </row>
    <row r="40" s="23" customFormat="1" ht="14.4" spans="1:48">
      <c r="A40" s="33" t="s">
        <v>149</v>
      </c>
      <c r="B40" s="47" t="s">
        <v>150</v>
      </c>
      <c r="C40" s="47" t="s">
        <v>151</v>
      </c>
      <c r="D40" s="49">
        <f t="shared" si="1"/>
        <v>0</v>
      </c>
      <c r="E40" s="52">
        <v>92</v>
      </c>
      <c r="F40" s="52"/>
      <c r="G40" s="52"/>
      <c r="H40" s="52"/>
      <c r="I40" s="52">
        <v>1</v>
      </c>
      <c r="J40" s="52"/>
      <c r="K40" s="52"/>
      <c r="L40" s="52"/>
      <c r="M40" s="52">
        <v>1</v>
      </c>
      <c r="N40" s="52"/>
      <c r="O40" s="52"/>
      <c r="P40" s="52"/>
      <c r="Q40" s="52">
        <v>2</v>
      </c>
      <c r="R40" s="52">
        <v>2</v>
      </c>
      <c r="S40" s="63"/>
      <c r="T40" s="52">
        <v>2</v>
      </c>
      <c r="U40" s="52"/>
      <c r="V40" s="52"/>
      <c r="W40" s="52"/>
      <c r="X40" s="52"/>
      <c r="Y40" s="52"/>
      <c r="Z40" s="52"/>
      <c r="AA40" s="52"/>
      <c r="AB40" s="52">
        <v>2</v>
      </c>
      <c r="AC40" s="52"/>
      <c r="AD40" s="52">
        <v>2</v>
      </c>
      <c r="AE40" s="52"/>
      <c r="AF40" s="52">
        <v>2</v>
      </c>
      <c r="AG40" s="52"/>
      <c r="AH40" s="52"/>
      <c r="AI40" s="52">
        <v>1</v>
      </c>
      <c r="AJ40" s="52"/>
      <c r="AK40" s="52"/>
      <c r="AL40" s="52">
        <v>1</v>
      </c>
      <c r="AM40" s="52">
        <v>2</v>
      </c>
      <c r="AN40" s="52"/>
      <c r="AO40" s="52"/>
      <c r="AP40" s="52">
        <v>1</v>
      </c>
      <c r="AQ40" s="52"/>
      <c r="AR40" s="52">
        <v>4</v>
      </c>
      <c r="AS40" s="52"/>
      <c r="AT40" s="52">
        <v>1</v>
      </c>
      <c r="AU40" s="52">
        <v>33</v>
      </c>
      <c r="AV40" s="52">
        <v>35</v>
      </c>
    </row>
    <row r="41" s="23" customFormat="1" ht="28.8" spans="1:48">
      <c r="A41" s="33" t="s">
        <v>152</v>
      </c>
      <c r="B41" s="47" t="s">
        <v>153</v>
      </c>
      <c r="C41" s="47" t="s">
        <v>154</v>
      </c>
      <c r="D41" s="49">
        <f t="shared" si="1"/>
        <v>0</v>
      </c>
      <c r="E41" s="52">
        <v>399</v>
      </c>
      <c r="F41" s="52">
        <v>1</v>
      </c>
      <c r="G41" s="52"/>
      <c r="H41" s="52">
        <v>3</v>
      </c>
      <c r="I41" s="52"/>
      <c r="J41" s="52"/>
      <c r="K41" s="52">
        <v>3</v>
      </c>
      <c r="L41" s="52">
        <v>3</v>
      </c>
      <c r="M41" s="52"/>
      <c r="N41" s="52">
        <v>3</v>
      </c>
      <c r="O41" s="52"/>
      <c r="P41" s="52">
        <v>5</v>
      </c>
      <c r="Q41" s="52"/>
      <c r="R41" s="52"/>
      <c r="S41" s="63"/>
      <c r="T41" s="52">
        <v>3</v>
      </c>
      <c r="U41" s="52"/>
      <c r="V41" s="52">
        <v>3</v>
      </c>
      <c r="W41" s="52">
        <v>3</v>
      </c>
      <c r="X41" s="52"/>
      <c r="Y41" s="52">
        <v>3</v>
      </c>
      <c r="Z41" s="52"/>
      <c r="AA41" s="52"/>
      <c r="AB41" s="52">
        <v>3</v>
      </c>
      <c r="AC41" s="52"/>
      <c r="AD41" s="52">
        <v>3</v>
      </c>
      <c r="AE41" s="52">
        <v>4</v>
      </c>
      <c r="AF41" s="52"/>
      <c r="AG41" s="52">
        <v>4</v>
      </c>
      <c r="AH41" s="52">
        <v>3</v>
      </c>
      <c r="AI41" s="52"/>
      <c r="AJ41" s="52">
        <v>2</v>
      </c>
      <c r="AK41" s="52">
        <v>5</v>
      </c>
      <c r="AL41" s="52"/>
      <c r="AM41" s="52"/>
      <c r="AN41" s="52">
        <v>4</v>
      </c>
      <c r="AO41" s="52">
        <v>2</v>
      </c>
      <c r="AP41" s="52"/>
      <c r="AQ41" s="52"/>
      <c r="AR41" s="52">
        <v>3</v>
      </c>
      <c r="AS41" s="52">
        <v>3</v>
      </c>
      <c r="AT41" s="52"/>
      <c r="AU41" s="52">
        <v>165</v>
      </c>
      <c r="AV41" s="52">
        <v>168</v>
      </c>
    </row>
    <row r="42" s="23" customFormat="1" ht="28.8" spans="1:48">
      <c r="A42" s="33" t="s">
        <v>152</v>
      </c>
      <c r="B42" s="47" t="s">
        <v>155</v>
      </c>
      <c r="C42" s="47" t="s">
        <v>156</v>
      </c>
      <c r="D42" s="49">
        <f t="shared" si="1"/>
        <v>0</v>
      </c>
      <c r="E42" s="52">
        <v>475</v>
      </c>
      <c r="F42" s="52"/>
      <c r="G42" s="52"/>
      <c r="H42" s="52"/>
      <c r="I42" s="52">
        <v>3</v>
      </c>
      <c r="J42" s="52">
        <v>2</v>
      </c>
      <c r="K42" s="52"/>
      <c r="L42" s="52"/>
      <c r="M42" s="52">
        <v>1</v>
      </c>
      <c r="N42" s="52"/>
      <c r="O42" s="52">
        <v>2</v>
      </c>
      <c r="P42" s="52"/>
      <c r="Q42" s="52">
        <v>3</v>
      </c>
      <c r="R42" s="52">
        <v>5</v>
      </c>
      <c r="S42" s="63">
        <v>3</v>
      </c>
      <c r="T42" s="52"/>
      <c r="U42" s="52">
        <v>3</v>
      </c>
      <c r="V42" s="52"/>
      <c r="W42" s="52"/>
      <c r="X42" s="52">
        <v>1</v>
      </c>
      <c r="Y42" s="52"/>
      <c r="Z42" s="52">
        <v>1</v>
      </c>
      <c r="AA42" s="52">
        <v>1</v>
      </c>
      <c r="AB42" s="52"/>
      <c r="AC42" s="52">
        <v>2</v>
      </c>
      <c r="AD42" s="52"/>
      <c r="AE42" s="52"/>
      <c r="AF42" s="52">
        <v>2</v>
      </c>
      <c r="AG42" s="52"/>
      <c r="AH42" s="52"/>
      <c r="AI42" s="52">
        <v>1</v>
      </c>
      <c r="AJ42" s="52"/>
      <c r="AK42" s="52"/>
      <c r="AL42" s="52">
        <v>3</v>
      </c>
      <c r="AM42" s="52">
        <v>2</v>
      </c>
      <c r="AN42" s="52"/>
      <c r="AO42" s="52"/>
      <c r="AP42" s="52">
        <v>1</v>
      </c>
      <c r="AQ42" s="52">
        <v>1</v>
      </c>
      <c r="AR42" s="52"/>
      <c r="AS42" s="52"/>
      <c r="AT42" s="52">
        <v>3</v>
      </c>
      <c r="AU42" s="52">
        <v>195</v>
      </c>
      <c r="AV42" s="52">
        <v>240</v>
      </c>
    </row>
    <row r="43" s="23" customFormat="1" ht="14.4" spans="1:48">
      <c r="A43" s="33" t="s">
        <v>157</v>
      </c>
      <c r="B43" s="47" t="s">
        <v>158</v>
      </c>
      <c r="C43" s="47" t="s">
        <v>159</v>
      </c>
      <c r="D43" s="49">
        <f t="shared" si="1"/>
        <v>0</v>
      </c>
      <c r="E43" s="52">
        <v>448</v>
      </c>
      <c r="F43" s="52"/>
      <c r="G43" s="52"/>
      <c r="H43" s="52"/>
      <c r="I43" s="52">
        <v>2</v>
      </c>
      <c r="J43" s="52"/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/>
      <c r="Q43" s="52">
        <v>2</v>
      </c>
      <c r="R43" s="52">
        <v>3</v>
      </c>
      <c r="S43" s="63">
        <v>1</v>
      </c>
      <c r="T43" s="52">
        <v>2</v>
      </c>
      <c r="U43" s="52">
        <v>1</v>
      </c>
      <c r="V43" s="52">
        <v>2</v>
      </c>
      <c r="W43" s="52">
        <v>1</v>
      </c>
      <c r="X43" s="52">
        <v>1</v>
      </c>
      <c r="Y43" s="52"/>
      <c r="Z43" s="52">
        <v>1</v>
      </c>
      <c r="AA43" s="52">
        <v>1</v>
      </c>
      <c r="AB43" s="52">
        <v>1</v>
      </c>
      <c r="AC43" s="52">
        <v>1</v>
      </c>
      <c r="AD43" s="52">
        <v>1</v>
      </c>
      <c r="AE43" s="52"/>
      <c r="AF43" s="52">
        <v>1</v>
      </c>
      <c r="AG43" s="52">
        <v>1</v>
      </c>
      <c r="AH43" s="52">
        <v>1</v>
      </c>
      <c r="AI43" s="52">
        <v>1</v>
      </c>
      <c r="AJ43" s="52">
        <v>1</v>
      </c>
      <c r="AK43" s="52">
        <v>1</v>
      </c>
      <c r="AL43" s="52">
        <v>1</v>
      </c>
      <c r="AM43" s="52">
        <v>2</v>
      </c>
      <c r="AN43" s="52">
        <v>1</v>
      </c>
      <c r="AO43" s="52"/>
      <c r="AP43" s="52"/>
      <c r="AQ43" s="52">
        <v>1</v>
      </c>
      <c r="AR43" s="52">
        <v>1</v>
      </c>
      <c r="AS43" s="52">
        <v>1</v>
      </c>
      <c r="AT43" s="52">
        <v>2</v>
      </c>
      <c r="AU43" s="52">
        <v>168</v>
      </c>
      <c r="AV43" s="52">
        <v>240</v>
      </c>
    </row>
    <row r="44" s="23" customFormat="1" ht="14.4" spans="1:48">
      <c r="A44" s="33" t="s">
        <v>160</v>
      </c>
      <c r="B44" s="47" t="s">
        <v>161</v>
      </c>
      <c r="C44" s="47" t="s">
        <v>162</v>
      </c>
      <c r="D44" s="49">
        <f t="shared" si="1"/>
        <v>0</v>
      </c>
      <c r="E44" s="52">
        <v>92</v>
      </c>
      <c r="F44" s="52"/>
      <c r="G44" s="52">
        <v>1</v>
      </c>
      <c r="H44" s="52"/>
      <c r="I44" s="52">
        <v>1</v>
      </c>
      <c r="J44" s="52"/>
      <c r="K44" s="52">
        <v>2</v>
      </c>
      <c r="L44" s="52"/>
      <c r="M44" s="52">
        <v>1</v>
      </c>
      <c r="N44" s="52"/>
      <c r="O44" s="52"/>
      <c r="P44" s="52"/>
      <c r="Q44" s="52">
        <v>1</v>
      </c>
      <c r="R44" s="52"/>
      <c r="S44" s="63"/>
      <c r="T44" s="52"/>
      <c r="U44" s="52"/>
      <c r="V44" s="52"/>
      <c r="W44" s="52"/>
      <c r="X44" s="52"/>
      <c r="Y44" s="52"/>
      <c r="Z44" s="52">
        <v>1</v>
      </c>
      <c r="AA44" s="52"/>
      <c r="AB44" s="52">
        <v>1</v>
      </c>
      <c r="AC44" s="52"/>
      <c r="AD44" s="52"/>
      <c r="AE44" s="52"/>
      <c r="AF44" s="52"/>
      <c r="AG44" s="52"/>
      <c r="AH44" s="52">
        <v>2</v>
      </c>
      <c r="AI44" s="52"/>
      <c r="AJ44" s="52"/>
      <c r="AK44" s="52"/>
      <c r="AL44" s="52">
        <v>1</v>
      </c>
      <c r="AM44" s="52"/>
      <c r="AN44" s="52">
        <v>1</v>
      </c>
      <c r="AO44" s="52"/>
      <c r="AP44" s="52">
        <v>2</v>
      </c>
      <c r="AQ44" s="52"/>
      <c r="AR44" s="52">
        <v>1</v>
      </c>
      <c r="AS44" s="52"/>
      <c r="AT44" s="52"/>
      <c r="AU44" s="52"/>
      <c r="AV44" s="52">
        <v>77</v>
      </c>
    </row>
    <row r="45" s="23" customFormat="1" ht="36" spans="1:48">
      <c r="A45" s="33" t="s">
        <v>163</v>
      </c>
      <c r="B45" s="47" t="s">
        <v>164</v>
      </c>
      <c r="C45" s="54" t="s">
        <v>165</v>
      </c>
      <c r="D45" s="49">
        <f t="shared" si="1"/>
        <v>0</v>
      </c>
      <c r="E45" s="52">
        <v>42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>
        <v>1</v>
      </c>
      <c r="R45" s="52"/>
      <c r="S45" s="63"/>
      <c r="T45" s="52"/>
      <c r="U45" s="52"/>
      <c r="V45" s="52">
        <v>1</v>
      </c>
      <c r="W45" s="52"/>
      <c r="X45" s="52"/>
      <c r="Y45" s="52"/>
      <c r="Z45" s="52"/>
      <c r="AA45" s="52"/>
      <c r="AB45" s="52"/>
      <c r="AC45" s="52"/>
      <c r="AD45" s="52">
        <v>1</v>
      </c>
      <c r="AE45" s="52"/>
      <c r="AF45" s="52">
        <v>1</v>
      </c>
      <c r="AG45" s="52"/>
      <c r="AH45" s="52">
        <v>1</v>
      </c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>
        <v>37</v>
      </c>
    </row>
    <row r="46" s="23" customFormat="1" ht="14.4" spans="1:48">
      <c r="A46" s="33" t="s">
        <v>166</v>
      </c>
      <c r="B46" s="47" t="s">
        <v>167</v>
      </c>
      <c r="C46" s="47" t="s">
        <v>168</v>
      </c>
      <c r="D46" s="49">
        <f t="shared" si="1"/>
        <v>0</v>
      </c>
      <c r="E46" s="52">
        <v>218</v>
      </c>
      <c r="F46" s="52"/>
      <c r="G46" s="52"/>
      <c r="H46" s="52">
        <v>1</v>
      </c>
      <c r="I46" s="52">
        <v>1</v>
      </c>
      <c r="J46" s="52">
        <v>2</v>
      </c>
      <c r="K46" s="52">
        <v>1</v>
      </c>
      <c r="L46" s="52">
        <v>1</v>
      </c>
      <c r="M46" s="52">
        <v>2</v>
      </c>
      <c r="N46" s="52">
        <v>1</v>
      </c>
      <c r="O46" s="52"/>
      <c r="P46" s="52">
        <v>2</v>
      </c>
      <c r="Q46" s="52"/>
      <c r="R46" s="52">
        <v>2</v>
      </c>
      <c r="S46" s="63">
        <v>2</v>
      </c>
      <c r="T46" s="52"/>
      <c r="U46" s="52"/>
      <c r="V46" s="52">
        <v>2</v>
      </c>
      <c r="W46" s="52">
        <v>1</v>
      </c>
      <c r="X46" s="52">
        <v>1</v>
      </c>
      <c r="Y46" s="52"/>
      <c r="Z46" s="52">
        <v>2</v>
      </c>
      <c r="AA46" s="52">
        <v>1</v>
      </c>
      <c r="AB46" s="52"/>
      <c r="AC46" s="52">
        <v>1</v>
      </c>
      <c r="AD46" s="52"/>
      <c r="AE46" s="52">
        <v>2</v>
      </c>
      <c r="AF46" s="52">
        <v>1</v>
      </c>
      <c r="AG46" s="52"/>
      <c r="AH46" s="52">
        <v>1</v>
      </c>
      <c r="AI46" s="52">
        <v>1</v>
      </c>
      <c r="AJ46" s="52"/>
      <c r="AK46" s="52">
        <v>3</v>
      </c>
      <c r="AL46" s="52">
        <v>2</v>
      </c>
      <c r="AM46" s="52"/>
      <c r="AN46" s="52">
        <v>2</v>
      </c>
      <c r="AO46" s="52">
        <v>2</v>
      </c>
      <c r="AP46" s="52">
        <v>1</v>
      </c>
      <c r="AQ46" s="52">
        <v>2</v>
      </c>
      <c r="AR46" s="52"/>
      <c r="AS46" s="52">
        <v>1</v>
      </c>
      <c r="AT46" s="52"/>
      <c r="AU46" s="52">
        <v>142</v>
      </c>
      <c r="AV46" s="52">
        <v>35</v>
      </c>
    </row>
    <row r="47" s="23" customFormat="1" ht="14.4" spans="1:48">
      <c r="A47" s="33" t="s">
        <v>169</v>
      </c>
      <c r="B47" s="47" t="s">
        <v>170</v>
      </c>
      <c r="C47" s="47" t="s">
        <v>171</v>
      </c>
      <c r="D47" s="49">
        <f t="shared" si="1"/>
        <v>0</v>
      </c>
      <c r="E47" s="52">
        <v>62</v>
      </c>
      <c r="F47" s="52"/>
      <c r="G47" s="52"/>
      <c r="H47" s="52">
        <v>1</v>
      </c>
      <c r="I47" s="52"/>
      <c r="J47" s="52"/>
      <c r="K47" s="52"/>
      <c r="L47" s="52"/>
      <c r="M47" s="52"/>
      <c r="N47" s="52">
        <v>1</v>
      </c>
      <c r="O47" s="52"/>
      <c r="P47" s="52">
        <v>2</v>
      </c>
      <c r="Q47" s="52"/>
      <c r="R47" s="52"/>
      <c r="S47" s="63">
        <v>2</v>
      </c>
      <c r="T47" s="52"/>
      <c r="U47" s="52"/>
      <c r="V47" s="52"/>
      <c r="W47" s="52">
        <v>2</v>
      </c>
      <c r="X47" s="52"/>
      <c r="Y47" s="52"/>
      <c r="Z47" s="52"/>
      <c r="AA47" s="52">
        <v>2</v>
      </c>
      <c r="AB47" s="52"/>
      <c r="AC47" s="52">
        <v>2</v>
      </c>
      <c r="AD47" s="52"/>
      <c r="AE47" s="52"/>
      <c r="AF47" s="52"/>
      <c r="AG47" s="52"/>
      <c r="AH47" s="52"/>
      <c r="AI47" s="52">
        <v>1</v>
      </c>
      <c r="AJ47" s="52"/>
      <c r="AK47" s="52">
        <v>3</v>
      </c>
      <c r="AL47" s="52"/>
      <c r="AM47" s="52"/>
      <c r="AN47" s="52"/>
      <c r="AO47" s="52">
        <v>2</v>
      </c>
      <c r="AP47" s="52"/>
      <c r="AQ47" s="52"/>
      <c r="AR47" s="52"/>
      <c r="AS47" s="52">
        <v>1</v>
      </c>
      <c r="AT47" s="52"/>
      <c r="AU47" s="52">
        <v>30</v>
      </c>
      <c r="AV47" s="52">
        <v>13</v>
      </c>
    </row>
    <row r="48" s="23" customFormat="1" ht="14.4" spans="1:48">
      <c r="A48" s="33" t="s">
        <v>172</v>
      </c>
      <c r="B48" s="47" t="s">
        <v>173</v>
      </c>
      <c r="C48" s="55" t="s">
        <v>174</v>
      </c>
      <c r="D48" s="49">
        <f t="shared" si="1"/>
        <v>0</v>
      </c>
      <c r="E48" s="52">
        <v>49</v>
      </c>
      <c r="F48" s="52"/>
      <c r="G48" s="52"/>
      <c r="H48" s="52">
        <v>1</v>
      </c>
      <c r="I48" s="52"/>
      <c r="J48" s="52"/>
      <c r="K48" s="52"/>
      <c r="L48" s="52">
        <v>1</v>
      </c>
      <c r="M48" s="52"/>
      <c r="N48" s="52"/>
      <c r="O48" s="52"/>
      <c r="P48" s="52"/>
      <c r="Q48" s="52">
        <v>1</v>
      </c>
      <c r="R48" s="52"/>
      <c r="S48" s="63"/>
      <c r="T48" s="52"/>
      <c r="U48" s="52"/>
      <c r="V48" s="52"/>
      <c r="W48" s="52"/>
      <c r="X48" s="52">
        <v>1</v>
      </c>
      <c r="Y48" s="52">
        <v>1</v>
      </c>
      <c r="Z48" s="52"/>
      <c r="AA48" s="52"/>
      <c r="AB48" s="52"/>
      <c r="AC48" s="52"/>
      <c r="AD48" s="52">
        <v>1</v>
      </c>
      <c r="AE48" s="52">
        <v>1</v>
      </c>
      <c r="AF48" s="52"/>
      <c r="AG48" s="52">
        <v>1</v>
      </c>
      <c r="AH48" s="52"/>
      <c r="AI48" s="52">
        <v>1</v>
      </c>
      <c r="AJ48" s="52"/>
      <c r="AK48" s="52"/>
      <c r="AL48" s="52"/>
      <c r="AM48" s="52"/>
      <c r="AN48" s="52">
        <v>1</v>
      </c>
      <c r="AO48" s="52"/>
      <c r="AP48" s="52"/>
      <c r="AQ48" s="52"/>
      <c r="AR48" s="52">
        <v>1</v>
      </c>
      <c r="AS48" s="52">
        <v>1</v>
      </c>
      <c r="AT48" s="52"/>
      <c r="AU48" s="52">
        <v>25</v>
      </c>
      <c r="AV48" s="52">
        <v>12</v>
      </c>
    </row>
    <row r="49" s="23" customFormat="1" ht="14.4" spans="1:48">
      <c r="A49" s="33" t="s">
        <v>55</v>
      </c>
      <c r="B49" s="47" t="s">
        <v>175</v>
      </c>
      <c r="C49" s="47" t="s">
        <v>176</v>
      </c>
      <c r="D49" s="49">
        <f t="shared" si="1"/>
        <v>0</v>
      </c>
      <c r="E49" s="52">
        <v>90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63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>
        <v>50</v>
      </c>
      <c r="AV49" s="52">
        <v>40</v>
      </c>
    </row>
    <row r="50" s="23" customFormat="1" ht="14.4" spans="1:48">
      <c r="A50" s="33" t="s">
        <v>177</v>
      </c>
      <c r="B50" s="47" t="s">
        <v>178</v>
      </c>
      <c r="C50" s="47" t="s">
        <v>179</v>
      </c>
      <c r="D50" s="49">
        <f t="shared" si="1"/>
        <v>0</v>
      </c>
      <c r="E50" s="52">
        <v>371</v>
      </c>
      <c r="F50" s="52"/>
      <c r="G50" s="52">
        <v>1</v>
      </c>
      <c r="H50" s="52"/>
      <c r="I50" s="52">
        <v>2</v>
      </c>
      <c r="J50" s="52"/>
      <c r="K50" s="62">
        <v>3</v>
      </c>
      <c r="L50" s="52"/>
      <c r="M50" s="52">
        <v>3</v>
      </c>
      <c r="N50" s="52"/>
      <c r="O50" s="52">
        <v>4</v>
      </c>
      <c r="P50" s="52"/>
      <c r="Q50" s="52">
        <v>3</v>
      </c>
      <c r="R50" s="52">
        <v>9</v>
      </c>
      <c r="S50" s="63"/>
      <c r="T50" s="52">
        <v>3</v>
      </c>
      <c r="U50" s="52"/>
      <c r="V50" s="52">
        <v>4</v>
      </c>
      <c r="W50" s="52"/>
      <c r="X50" s="62">
        <v>2</v>
      </c>
      <c r="Y50" s="52"/>
      <c r="Z50" s="52">
        <v>4</v>
      </c>
      <c r="AA50" s="52"/>
      <c r="AB50" s="52">
        <v>2</v>
      </c>
      <c r="AC50" s="52"/>
      <c r="AD50" s="52">
        <v>3</v>
      </c>
      <c r="AE50" s="52"/>
      <c r="AF50" s="52">
        <v>3</v>
      </c>
      <c r="AG50" s="52"/>
      <c r="AH50" s="62">
        <v>3</v>
      </c>
      <c r="AI50" s="52"/>
      <c r="AJ50" s="52">
        <v>1</v>
      </c>
      <c r="AK50" s="52"/>
      <c r="AL50" s="52">
        <v>3</v>
      </c>
      <c r="AM50" s="52"/>
      <c r="AN50" s="52">
        <v>4</v>
      </c>
      <c r="AO50" s="52"/>
      <c r="AP50" s="62">
        <v>3</v>
      </c>
      <c r="AQ50" s="52"/>
      <c r="AR50" s="62">
        <v>8</v>
      </c>
      <c r="AS50" s="52"/>
      <c r="AT50" s="52">
        <v>3</v>
      </c>
      <c r="AU50" s="52"/>
      <c r="AV50" s="52">
        <v>300</v>
      </c>
    </row>
    <row r="51" s="23" customFormat="1" ht="14.4" spans="1:48">
      <c r="A51" s="33" t="s">
        <v>180</v>
      </c>
      <c r="B51" s="47" t="s">
        <v>181</v>
      </c>
      <c r="C51" s="47" t="s">
        <v>182</v>
      </c>
      <c r="D51" s="49">
        <f t="shared" si="1"/>
        <v>0</v>
      </c>
      <c r="E51" s="52">
        <v>77</v>
      </c>
      <c r="F51" s="52"/>
      <c r="G51" s="52">
        <v>1</v>
      </c>
      <c r="H51" s="52"/>
      <c r="I51" s="52"/>
      <c r="J51" s="52">
        <v>1</v>
      </c>
      <c r="K51" s="52"/>
      <c r="L51" s="52"/>
      <c r="M51" s="52"/>
      <c r="N51" s="52"/>
      <c r="O51" s="52"/>
      <c r="P51" s="52">
        <v>1</v>
      </c>
      <c r="Q51" s="52"/>
      <c r="R51" s="52">
        <v>1</v>
      </c>
      <c r="S51" s="63"/>
      <c r="T51" s="52">
        <v>1</v>
      </c>
      <c r="U51" s="52"/>
      <c r="V51" s="52"/>
      <c r="W51" s="52"/>
      <c r="X51" s="52"/>
      <c r="Y51" s="52"/>
      <c r="Z51" s="52"/>
      <c r="AA51" s="52">
        <v>1</v>
      </c>
      <c r="AB51" s="52"/>
      <c r="AC51" s="52">
        <v>1</v>
      </c>
      <c r="AD51" s="52"/>
      <c r="AE51" s="52">
        <v>1</v>
      </c>
      <c r="AF51" s="52"/>
      <c r="AG51" s="52"/>
      <c r="AH51" s="52">
        <v>1</v>
      </c>
      <c r="AI51" s="52">
        <v>1</v>
      </c>
      <c r="AJ51" s="52"/>
      <c r="AK51" s="52"/>
      <c r="AL51" s="52"/>
      <c r="AM51" s="52">
        <v>1</v>
      </c>
      <c r="AN51" s="52"/>
      <c r="AO51" s="52"/>
      <c r="AP51" s="52"/>
      <c r="AQ51" s="52">
        <v>2</v>
      </c>
      <c r="AR51" s="52"/>
      <c r="AS51" s="52">
        <v>1</v>
      </c>
      <c r="AT51" s="52"/>
      <c r="AU51" s="52">
        <v>35</v>
      </c>
      <c r="AV51" s="52">
        <v>28</v>
      </c>
    </row>
    <row r="52" s="23" customFormat="1" ht="14.4" spans="1:48">
      <c r="A52" s="33" t="s">
        <v>183</v>
      </c>
      <c r="B52" s="47" t="s">
        <v>184</v>
      </c>
      <c r="C52" s="47" t="s">
        <v>185</v>
      </c>
      <c r="D52" s="49">
        <f t="shared" si="1"/>
        <v>0</v>
      </c>
      <c r="E52" s="52">
        <v>40</v>
      </c>
      <c r="F52" s="52"/>
      <c r="G52" s="52"/>
      <c r="H52" s="52"/>
      <c r="I52" s="52">
        <v>1</v>
      </c>
      <c r="J52" s="52"/>
      <c r="K52" s="52"/>
      <c r="L52" s="52"/>
      <c r="M52" s="52"/>
      <c r="N52" s="52">
        <v>1</v>
      </c>
      <c r="O52" s="52"/>
      <c r="P52" s="52"/>
      <c r="Q52" s="52"/>
      <c r="R52" s="52">
        <v>1</v>
      </c>
      <c r="S52" s="63"/>
      <c r="T52" s="52">
        <v>1</v>
      </c>
      <c r="U52" s="52">
        <v>1</v>
      </c>
      <c r="V52" s="52"/>
      <c r="W52" s="52"/>
      <c r="X52" s="52"/>
      <c r="Y52" s="52">
        <v>1</v>
      </c>
      <c r="Z52" s="52"/>
      <c r="AA52" s="52"/>
      <c r="AB52" s="52">
        <v>1</v>
      </c>
      <c r="AC52" s="52"/>
      <c r="AD52" s="52"/>
      <c r="AE52" s="52"/>
      <c r="AF52" s="52">
        <v>1</v>
      </c>
      <c r="AG52" s="52"/>
      <c r="AH52" s="52">
        <v>1</v>
      </c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>
        <v>1</v>
      </c>
      <c r="AT52" s="52"/>
      <c r="AU52" s="52">
        <v>10</v>
      </c>
      <c r="AV52" s="52">
        <v>20</v>
      </c>
    </row>
    <row r="53" s="23" customFormat="1" ht="14.4" spans="1:48">
      <c r="A53" s="33" t="s">
        <v>186</v>
      </c>
      <c r="B53" s="47" t="s">
        <v>187</v>
      </c>
      <c r="C53" s="47" t="s">
        <v>188</v>
      </c>
      <c r="D53" s="49">
        <f t="shared" si="1"/>
        <v>0</v>
      </c>
      <c r="E53" s="52">
        <v>34</v>
      </c>
      <c r="F53" s="52"/>
      <c r="G53" s="52"/>
      <c r="H53" s="52"/>
      <c r="I53" s="52"/>
      <c r="J53" s="52">
        <v>1</v>
      </c>
      <c r="K53" s="52">
        <v>1</v>
      </c>
      <c r="L53" s="52">
        <v>2</v>
      </c>
      <c r="M53" s="52">
        <v>2</v>
      </c>
      <c r="N53" s="52"/>
      <c r="O53" s="52"/>
      <c r="P53" s="52"/>
      <c r="Q53" s="52">
        <v>2</v>
      </c>
      <c r="R53" s="52">
        <v>2</v>
      </c>
      <c r="S53" s="63"/>
      <c r="T53" s="52"/>
      <c r="U53" s="52"/>
      <c r="V53" s="52"/>
      <c r="W53" s="52">
        <v>1</v>
      </c>
      <c r="X53" s="52"/>
      <c r="Y53" s="52">
        <v>2</v>
      </c>
      <c r="Z53" s="52"/>
      <c r="AA53" s="52"/>
      <c r="AB53" s="52"/>
      <c r="AC53" s="52"/>
      <c r="AD53" s="52"/>
      <c r="AE53" s="52"/>
      <c r="AF53" s="52"/>
      <c r="AG53" s="52">
        <v>1</v>
      </c>
      <c r="AH53" s="52"/>
      <c r="AI53" s="52"/>
      <c r="AJ53" s="52"/>
      <c r="AK53" s="52"/>
      <c r="AL53" s="52"/>
      <c r="AM53" s="52">
        <v>2</v>
      </c>
      <c r="AN53" s="52"/>
      <c r="AO53" s="52">
        <v>1</v>
      </c>
      <c r="AP53" s="52"/>
      <c r="AQ53" s="52"/>
      <c r="AR53" s="52">
        <v>1</v>
      </c>
      <c r="AS53" s="52"/>
      <c r="AT53" s="52"/>
      <c r="AU53" s="52">
        <v>10</v>
      </c>
      <c r="AV53" s="52">
        <v>6</v>
      </c>
    </row>
    <row r="54" s="23" customFormat="1" ht="14.4" spans="1:48">
      <c r="A54" s="33" t="s">
        <v>189</v>
      </c>
      <c r="B54" s="47" t="s">
        <v>190</v>
      </c>
      <c r="C54" s="47" t="s">
        <v>191</v>
      </c>
      <c r="D54" s="49">
        <f t="shared" si="1"/>
        <v>0</v>
      </c>
      <c r="E54" s="52">
        <v>172</v>
      </c>
      <c r="F54" s="52"/>
      <c r="G54" s="52"/>
      <c r="H54" s="52">
        <v>1</v>
      </c>
      <c r="I54" s="52">
        <v>1</v>
      </c>
      <c r="J54" s="52">
        <v>1</v>
      </c>
      <c r="K54" s="52"/>
      <c r="L54" s="52">
        <v>1</v>
      </c>
      <c r="M54" s="52"/>
      <c r="N54" s="52"/>
      <c r="O54" s="52"/>
      <c r="P54" s="52">
        <v>2</v>
      </c>
      <c r="Q54" s="52"/>
      <c r="R54" s="52">
        <v>2</v>
      </c>
      <c r="S54" s="63">
        <v>1</v>
      </c>
      <c r="T54" s="52"/>
      <c r="U54" s="52">
        <v>1</v>
      </c>
      <c r="V54" s="52"/>
      <c r="W54" s="52">
        <v>1</v>
      </c>
      <c r="X54" s="52"/>
      <c r="Y54" s="52"/>
      <c r="Z54" s="52"/>
      <c r="AA54" s="52"/>
      <c r="AB54" s="52">
        <v>1</v>
      </c>
      <c r="AC54" s="52">
        <v>1</v>
      </c>
      <c r="AD54" s="52"/>
      <c r="AE54" s="52"/>
      <c r="AF54" s="52">
        <v>1</v>
      </c>
      <c r="AG54" s="52">
        <v>1</v>
      </c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>
        <v>100</v>
      </c>
      <c r="AV54" s="52">
        <v>57</v>
      </c>
    </row>
    <row r="55" s="23" customFormat="1" ht="14.4" spans="1:48">
      <c r="A55" s="56"/>
      <c r="B55" s="57"/>
      <c r="C55" s="58"/>
      <c r="D55" s="59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1"/>
      <c r="AF55" s="21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1"/>
      <c r="AV55" s="21"/>
    </row>
    <row r="56" s="23" customFormat="1" ht="34.5" customHeight="1" spans="1:48">
      <c r="A56" s="60" t="s">
        <v>192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</row>
    <row r="57" s="23" customFormat="1" ht="14.4" spans="1:48">
      <c r="A57" s="56"/>
      <c r="B57" s="57"/>
      <c r="C57" s="58"/>
      <c r="D57" s="59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1"/>
      <c r="AF57" s="21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1"/>
      <c r="AV57" s="21"/>
    </row>
    <row r="58" spans="31:47">
      <c r="AE58" s="29"/>
      <c r="AF58" s="29"/>
      <c r="AU58" s="29"/>
    </row>
    <row r="59" spans="15:32">
      <c r="O59" s="28"/>
      <c r="Q59" s="28"/>
      <c r="AE59" s="29"/>
      <c r="AF59" s="29"/>
    </row>
  </sheetData>
  <mergeCells count="46">
    <mergeCell ref="C1:AV1"/>
    <mergeCell ref="F2:G2"/>
    <mergeCell ref="H2:I2"/>
    <mergeCell ref="J2:K2"/>
    <mergeCell ref="L2:M2"/>
    <mergeCell ref="N2:O2"/>
    <mergeCell ref="P2:Q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F3:G3"/>
    <mergeCell ref="H3:I3"/>
    <mergeCell ref="J3:K3"/>
    <mergeCell ref="L3:M3"/>
    <mergeCell ref="N3:O3"/>
    <mergeCell ref="P3:Q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56:AV56"/>
    <mergeCell ref="E4:E6"/>
    <mergeCell ref="C2:D5"/>
  </mergeCells>
  <conditionalFormatting sqref="AQ21">
    <cfRule type="expression" dxfId="0" priority="1">
      <formula>(MOD(COLUMN(),2)=0)</formula>
    </cfRule>
  </conditionalFormatting>
  <conditionalFormatting sqref="F6:Q54">
    <cfRule type="expression" dxfId="0" priority="3">
      <formula>MOD(COLUMN(),2)</formula>
    </cfRule>
  </conditionalFormatting>
  <conditionalFormatting sqref="AR21 AG21:AP21 AG6:AR20 AS6:AV39 AG22:AR39 S6:AF39 S40:AV54">
    <cfRule type="expression" dxfId="0" priority="2">
      <formula>(MOD(COLUMN(),2)=0)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AD12"/>
  <sheetViews>
    <sheetView workbookViewId="0">
      <selection activeCell="P23" sqref="P23"/>
    </sheetView>
  </sheetViews>
  <sheetFormatPr defaultColWidth="9" defaultRowHeight="15.6"/>
  <cols>
    <col min="1" max="1" width="19.3796296296296" style="1" customWidth="1"/>
    <col min="2" max="2" width="5.37962962962963" style="1" customWidth="1"/>
    <col min="3" max="3" width="7.62962962962963" style="1" customWidth="1"/>
    <col min="4" max="25" width="3.75" style="1" customWidth="1"/>
    <col min="26" max="30" width="3.62962962962963" style="1" customWidth="1"/>
    <col min="31" max="16384" width="9" style="1"/>
  </cols>
  <sheetData>
    <row r="1" ht="17.4" spans="1:30">
      <c r="A1" s="2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9"/>
      <c r="AA1" s="19"/>
      <c r="AB1" s="19"/>
      <c r="AC1" s="19"/>
      <c r="AD1" s="19"/>
    </row>
    <row r="2" spans="1:25">
      <c r="A2" s="3" t="s">
        <v>25</v>
      </c>
      <c r="B2" s="3"/>
      <c r="C2" s="4" t="s">
        <v>194</v>
      </c>
      <c r="D2" s="5" t="s">
        <v>26</v>
      </c>
      <c r="E2" s="6"/>
      <c r="F2" s="5" t="s">
        <v>29</v>
      </c>
      <c r="G2" s="6"/>
      <c r="H2" s="3" t="s">
        <v>30</v>
      </c>
      <c r="I2" s="8"/>
      <c r="J2" s="3" t="s">
        <v>35</v>
      </c>
      <c r="K2" s="8"/>
      <c r="L2" s="9" t="s">
        <v>36</v>
      </c>
      <c r="M2" s="10"/>
      <c r="N2" s="3" t="s">
        <v>38</v>
      </c>
      <c r="O2" s="8"/>
      <c r="P2" s="3" t="s">
        <v>39</v>
      </c>
      <c r="Q2" s="8"/>
      <c r="R2" s="3" t="s">
        <v>40</v>
      </c>
      <c r="S2" s="8"/>
      <c r="T2" s="3" t="s">
        <v>41</v>
      </c>
      <c r="U2" s="8"/>
      <c r="V2" s="3" t="s">
        <v>43</v>
      </c>
      <c r="W2" s="3"/>
      <c r="X2" s="3" t="s">
        <v>47</v>
      </c>
      <c r="Y2" s="8"/>
    </row>
    <row r="3" spans="1:25">
      <c r="A3" s="5" t="s">
        <v>195</v>
      </c>
      <c r="B3" s="7">
        <v>157</v>
      </c>
      <c r="C3" s="8">
        <f>SUM(D3:Y3)</f>
        <v>157</v>
      </c>
      <c r="D3" s="9">
        <f>SUM(D6:E12)</f>
        <v>1</v>
      </c>
      <c r="E3" s="10"/>
      <c r="F3" s="9">
        <f>SUM(F6:G12)</f>
        <v>1</v>
      </c>
      <c r="G3" s="10"/>
      <c r="H3" s="3">
        <f>SUM(H6:I12)</f>
        <v>1</v>
      </c>
      <c r="I3" s="3"/>
      <c r="J3" s="3">
        <f>SUM(J6:K12)</f>
        <v>12</v>
      </c>
      <c r="K3" s="3"/>
      <c r="L3" s="5">
        <f>SUM(L6:M12)</f>
        <v>5</v>
      </c>
      <c r="M3" s="6"/>
      <c r="N3" s="3">
        <f>SUM(N6:O12)</f>
        <v>9</v>
      </c>
      <c r="O3" s="3"/>
      <c r="P3" s="3">
        <f>SUM(P6:Q12)</f>
        <v>17</v>
      </c>
      <c r="Q3" s="3"/>
      <c r="R3" s="3">
        <f>SUM(R6:S12)</f>
        <v>1</v>
      </c>
      <c r="S3" s="3"/>
      <c r="T3" s="3">
        <f>SUM(T6:U12)</f>
        <v>12</v>
      </c>
      <c r="U3" s="3"/>
      <c r="V3" s="3">
        <f>SUM(V6:W12)</f>
        <v>3</v>
      </c>
      <c r="W3" s="3"/>
      <c r="X3" s="3">
        <f>SUM(X6:Y12)</f>
        <v>95</v>
      </c>
      <c r="Y3" s="3"/>
    </row>
    <row r="4" spans="1:25">
      <c r="A4" s="5" t="s">
        <v>196</v>
      </c>
      <c r="B4" s="11"/>
      <c r="C4" s="7">
        <v>157</v>
      </c>
      <c r="D4" s="3" t="s">
        <v>52</v>
      </c>
      <c r="E4" s="3" t="s">
        <v>53</v>
      </c>
      <c r="F4" s="3" t="s">
        <v>52</v>
      </c>
      <c r="G4" s="3" t="s">
        <v>53</v>
      </c>
      <c r="H4" s="3" t="s">
        <v>52</v>
      </c>
      <c r="I4" s="3" t="s">
        <v>53</v>
      </c>
      <c r="J4" s="5" t="s">
        <v>197</v>
      </c>
      <c r="K4" s="6"/>
      <c r="L4" s="3" t="s">
        <v>52</v>
      </c>
      <c r="M4" s="3" t="s">
        <v>53</v>
      </c>
      <c r="N4" s="5" t="s">
        <v>197</v>
      </c>
      <c r="O4" s="6"/>
      <c r="P4" s="3" t="s">
        <v>52</v>
      </c>
      <c r="Q4" s="3" t="s">
        <v>53</v>
      </c>
      <c r="R4" s="3" t="s">
        <v>52</v>
      </c>
      <c r="S4" s="3" t="s">
        <v>53</v>
      </c>
      <c r="T4" s="5" t="s">
        <v>197</v>
      </c>
      <c r="U4" s="6"/>
      <c r="V4" s="5" t="s">
        <v>197</v>
      </c>
      <c r="W4" s="6"/>
      <c r="X4" s="3" t="s">
        <v>52</v>
      </c>
      <c r="Y4" s="8" t="s">
        <v>53</v>
      </c>
    </row>
    <row r="5" spans="1:25">
      <c r="A5" s="3" t="s">
        <v>198</v>
      </c>
      <c r="B5" s="12"/>
      <c r="C5" s="12"/>
      <c r="D5" s="8">
        <f t="shared" ref="D5:I5" si="0">SUM(D6:D12)</f>
        <v>1</v>
      </c>
      <c r="E5" s="8">
        <f t="shared" si="0"/>
        <v>0</v>
      </c>
      <c r="F5" s="8">
        <f t="shared" si="0"/>
        <v>1</v>
      </c>
      <c r="G5" s="8">
        <f t="shared" si="0"/>
        <v>0</v>
      </c>
      <c r="H5" s="8">
        <f t="shared" si="0"/>
        <v>1</v>
      </c>
      <c r="I5" s="8">
        <f t="shared" si="0"/>
        <v>0</v>
      </c>
      <c r="J5" s="5">
        <f>SUM(J6:K12)</f>
        <v>12</v>
      </c>
      <c r="K5" s="6"/>
      <c r="L5" s="8">
        <f>SUM(L6:L12)</f>
        <v>1</v>
      </c>
      <c r="M5" s="8">
        <f>SUM(M6:M12)</f>
        <v>4</v>
      </c>
      <c r="N5" s="5">
        <f>SUM(N6:O12)</f>
        <v>9</v>
      </c>
      <c r="O5" s="6"/>
      <c r="P5" s="8">
        <f>SUM(P6:P12)</f>
        <v>12</v>
      </c>
      <c r="Q5" s="8">
        <f t="shared" ref="Q5:S5" si="1">SUM(Q6:Q12)</f>
        <v>5</v>
      </c>
      <c r="R5" s="8">
        <f t="shared" si="1"/>
        <v>1</v>
      </c>
      <c r="S5" s="8">
        <f t="shared" si="1"/>
        <v>0</v>
      </c>
      <c r="T5" s="5">
        <f>SUM(T6:U12)</f>
        <v>12</v>
      </c>
      <c r="U5" s="6"/>
      <c r="V5" s="5">
        <f>SUM(V6:W12)</f>
        <v>3</v>
      </c>
      <c r="W5" s="6"/>
      <c r="X5" s="3"/>
      <c r="Y5" s="8"/>
    </row>
    <row r="6" spans="1:25">
      <c r="A6" s="13" t="s">
        <v>199</v>
      </c>
      <c r="B6" s="8">
        <f>SUM(D6:Y6)</f>
        <v>30</v>
      </c>
      <c r="C6" s="14">
        <v>30</v>
      </c>
      <c r="D6" s="14">
        <v>1</v>
      </c>
      <c r="E6" s="14"/>
      <c r="F6" s="14">
        <v>1</v>
      </c>
      <c r="G6" s="14"/>
      <c r="H6" s="14"/>
      <c r="I6" s="14"/>
      <c r="J6" s="5">
        <v>2</v>
      </c>
      <c r="K6" s="6"/>
      <c r="L6" s="3">
        <v>1</v>
      </c>
      <c r="M6" s="3">
        <v>1</v>
      </c>
      <c r="N6" s="5">
        <v>2</v>
      </c>
      <c r="O6" s="6"/>
      <c r="P6" s="3">
        <v>9</v>
      </c>
      <c r="Q6" s="3">
        <v>1</v>
      </c>
      <c r="R6" s="3">
        <v>1</v>
      </c>
      <c r="S6" s="3"/>
      <c r="T6" s="5"/>
      <c r="U6" s="6"/>
      <c r="V6" s="17"/>
      <c r="W6" s="18"/>
      <c r="X6" s="3">
        <v>9</v>
      </c>
      <c r="Y6" s="3">
        <v>2</v>
      </c>
    </row>
    <row r="7" spans="1:25">
      <c r="A7" s="13" t="s">
        <v>200</v>
      </c>
      <c r="B7" s="8">
        <f>SUM(F7:Y7)</f>
        <v>33</v>
      </c>
      <c r="C7" s="14">
        <v>33</v>
      </c>
      <c r="D7" s="14"/>
      <c r="E7" s="14"/>
      <c r="F7" s="14"/>
      <c r="G7" s="14"/>
      <c r="H7" s="3">
        <v>1</v>
      </c>
      <c r="I7" s="3"/>
      <c r="J7" s="5">
        <v>1</v>
      </c>
      <c r="K7" s="6"/>
      <c r="L7" s="3"/>
      <c r="M7" s="3"/>
      <c r="N7" s="5"/>
      <c r="O7" s="6"/>
      <c r="P7" s="3">
        <v>1</v>
      </c>
      <c r="Q7" s="3">
        <v>1</v>
      </c>
      <c r="R7" s="14"/>
      <c r="S7" s="14"/>
      <c r="T7" s="5">
        <v>1</v>
      </c>
      <c r="U7" s="6"/>
      <c r="V7" s="5"/>
      <c r="W7" s="6"/>
      <c r="X7" s="3">
        <v>28</v>
      </c>
      <c r="Y7" s="3"/>
    </row>
    <row r="8" spans="1:25">
      <c r="A8" s="15" t="s">
        <v>201</v>
      </c>
      <c r="B8" s="8">
        <f t="shared" ref="B8:B12" si="2">SUM(F8:Y8)</f>
        <v>6</v>
      </c>
      <c r="C8" s="14">
        <v>6</v>
      </c>
      <c r="D8" s="14"/>
      <c r="E8" s="14"/>
      <c r="F8" s="14"/>
      <c r="G8" s="14"/>
      <c r="H8" s="3"/>
      <c r="I8" s="3"/>
      <c r="J8" s="5"/>
      <c r="K8" s="6"/>
      <c r="L8" s="3"/>
      <c r="M8" s="3"/>
      <c r="N8" s="5"/>
      <c r="O8" s="6"/>
      <c r="P8" s="3"/>
      <c r="Q8" s="3"/>
      <c r="R8" s="14"/>
      <c r="S8" s="14"/>
      <c r="T8" s="5"/>
      <c r="U8" s="6"/>
      <c r="V8" s="5"/>
      <c r="W8" s="6"/>
      <c r="X8" s="3">
        <v>5</v>
      </c>
      <c r="Y8" s="3">
        <v>1</v>
      </c>
    </row>
    <row r="9" ht="31.2" spans="1:25">
      <c r="A9" s="16" t="s">
        <v>202</v>
      </c>
      <c r="B9" s="8">
        <v>15</v>
      </c>
      <c r="C9" s="14">
        <v>15</v>
      </c>
      <c r="D9" s="14"/>
      <c r="E9" s="14"/>
      <c r="F9" s="14"/>
      <c r="G9" s="14"/>
      <c r="H9" s="3"/>
      <c r="I9" s="3"/>
      <c r="J9" s="5">
        <v>2</v>
      </c>
      <c r="K9" s="6"/>
      <c r="L9" s="3"/>
      <c r="M9" s="3"/>
      <c r="N9" s="5">
        <v>2</v>
      </c>
      <c r="O9" s="6"/>
      <c r="P9" s="3"/>
      <c r="Q9" s="3"/>
      <c r="R9" s="14"/>
      <c r="S9" s="14"/>
      <c r="T9" s="5"/>
      <c r="U9" s="6"/>
      <c r="V9" s="5"/>
      <c r="W9" s="6"/>
      <c r="X9" s="5">
        <v>11</v>
      </c>
      <c r="Y9" s="6"/>
    </row>
    <row r="10" spans="1:25">
      <c r="A10" s="15" t="s">
        <v>203</v>
      </c>
      <c r="B10" s="8">
        <f t="shared" si="2"/>
        <v>15</v>
      </c>
      <c r="C10" s="14">
        <v>15</v>
      </c>
      <c r="D10" s="14"/>
      <c r="E10" s="14"/>
      <c r="F10" s="14"/>
      <c r="G10" s="14"/>
      <c r="H10" s="3"/>
      <c r="I10" s="3"/>
      <c r="J10" s="5"/>
      <c r="K10" s="6"/>
      <c r="L10" s="3"/>
      <c r="M10" s="3"/>
      <c r="N10" s="5"/>
      <c r="O10" s="6"/>
      <c r="P10" s="3">
        <v>2</v>
      </c>
      <c r="Q10" s="3"/>
      <c r="R10" s="14"/>
      <c r="S10" s="14"/>
      <c r="T10" s="5">
        <v>4</v>
      </c>
      <c r="U10" s="6"/>
      <c r="V10" s="5"/>
      <c r="W10" s="6"/>
      <c r="X10" s="5">
        <v>9</v>
      </c>
      <c r="Y10" s="6"/>
    </row>
    <row r="11" spans="1:25">
      <c r="A11" s="15" t="s">
        <v>204</v>
      </c>
      <c r="B11" s="8">
        <f t="shared" si="2"/>
        <v>38</v>
      </c>
      <c r="C11" s="14">
        <v>38</v>
      </c>
      <c r="D11" s="14"/>
      <c r="E11" s="14"/>
      <c r="F11" s="14"/>
      <c r="G11" s="14"/>
      <c r="H11" s="3"/>
      <c r="I11" s="3"/>
      <c r="J11" s="5">
        <v>3</v>
      </c>
      <c r="K11" s="6"/>
      <c r="L11" s="3"/>
      <c r="M11" s="3">
        <v>3</v>
      </c>
      <c r="N11" s="5">
        <v>3</v>
      </c>
      <c r="O11" s="6"/>
      <c r="P11" s="3"/>
      <c r="Q11" s="3">
        <v>3</v>
      </c>
      <c r="R11" s="14"/>
      <c r="S11" s="14"/>
      <c r="T11" s="5">
        <v>3</v>
      </c>
      <c r="U11" s="6"/>
      <c r="V11" s="5">
        <v>3</v>
      </c>
      <c r="W11" s="6"/>
      <c r="X11" s="5">
        <v>20</v>
      </c>
      <c r="Y11" s="6"/>
    </row>
    <row r="12" spans="1:25">
      <c r="A12" s="13" t="s">
        <v>205</v>
      </c>
      <c r="B12" s="8">
        <f t="shared" si="2"/>
        <v>20</v>
      </c>
      <c r="C12" s="14">
        <v>20</v>
      </c>
      <c r="D12" s="14"/>
      <c r="E12" s="14"/>
      <c r="F12" s="14"/>
      <c r="G12" s="14"/>
      <c r="H12" s="8"/>
      <c r="I12" s="8"/>
      <c r="J12" s="5">
        <v>4</v>
      </c>
      <c r="K12" s="6"/>
      <c r="L12" s="3"/>
      <c r="M12" s="3"/>
      <c r="N12" s="9">
        <v>2</v>
      </c>
      <c r="O12" s="10"/>
      <c r="P12" s="3"/>
      <c r="Q12" s="3"/>
      <c r="R12" s="14"/>
      <c r="S12" s="14"/>
      <c r="T12" s="5">
        <v>4</v>
      </c>
      <c r="U12" s="6"/>
      <c r="V12" s="5"/>
      <c r="W12" s="6"/>
      <c r="X12" s="9">
        <v>10</v>
      </c>
      <c r="Y12" s="10"/>
    </row>
  </sheetData>
  <mergeCells count="66">
    <mergeCell ref="A1:Y1"/>
    <mergeCell ref="A2:B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J4:K4"/>
    <mergeCell ref="N4:O4"/>
    <mergeCell ref="T4:U4"/>
    <mergeCell ref="V4:W4"/>
    <mergeCell ref="J5:K5"/>
    <mergeCell ref="N5:O5"/>
    <mergeCell ref="T5:U5"/>
    <mergeCell ref="V5:W5"/>
    <mergeCell ref="J6:K6"/>
    <mergeCell ref="N6:O6"/>
    <mergeCell ref="T6:U6"/>
    <mergeCell ref="V6:W6"/>
    <mergeCell ref="J7:K7"/>
    <mergeCell ref="N7:O7"/>
    <mergeCell ref="T7:U7"/>
    <mergeCell ref="V7:W7"/>
    <mergeCell ref="J8:K8"/>
    <mergeCell ref="N8:O8"/>
    <mergeCell ref="T8:U8"/>
    <mergeCell ref="V8:W8"/>
    <mergeCell ref="J9:K9"/>
    <mergeCell ref="N9:O9"/>
    <mergeCell ref="T9:U9"/>
    <mergeCell ref="V9:W9"/>
    <mergeCell ref="X9:Y9"/>
    <mergeCell ref="J10:K10"/>
    <mergeCell ref="N10:O10"/>
    <mergeCell ref="T10:U10"/>
    <mergeCell ref="V10:W10"/>
    <mergeCell ref="X10:Y10"/>
    <mergeCell ref="J11:K11"/>
    <mergeCell ref="N11:O11"/>
    <mergeCell ref="T11:U11"/>
    <mergeCell ref="V11:W11"/>
    <mergeCell ref="X11:Y11"/>
    <mergeCell ref="J12:K12"/>
    <mergeCell ref="N12:O12"/>
    <mergeCell ref="T12:U12"/>
    <mergeCell ref="V12:W12"/>
    <mergeCell ref="X12:Y12"/>
    <mergeCell ref="B3:B5"/>
    <mergeCell ref="C4:C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神州网信技术有限公司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说明</vt:lpstr>
      <vt:lpstr>普通类</vt:lpstr>
      <vt:lpstr>艺术类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2019-06-05T23:49:00Z</dcterms:created>
  <dcterms:modified xsi:type="dcterms:W3CDTF">2020-07-10T03:13:48Z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